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csfs1\PrgData\Apl\SKUPNO\ANALITIK\Mesecne informacije\Mesečne informacije_publikacija\2022\2022_10\"/>
    </mc:Choice>
  </mc:AlternateContent>
  <bookViews>
    <workbookView xWindow="13095" yWindow="45" windowWidth="11970" windowHeight="10605" tabRatio="940"/>
  </bookViews>
  <sheets>
    <sheet name="Kazalo" sheetId="67" r:id="rId1"/>
    <sheet name="1" sheetId="2" r:id="rId2"/>
    <sheet name="2" sheetId="23" r:id="rId3"/>
    <sheet name="3" sheetId="24" r:id="rId4"/>
    <sheet name="4" sheetId="68" r:id="rId5"/>
    <sheet name="4sr" sheetId="70" r:id="rId6"/>
    <sheet name="5" sheetId="27" r:id="rId7"/>
    <sheet name="5sr" sheetId="26" r:id="rId8"/>
    <sheet name="6" sheetId="28" r:id="rId9"/>
    <sheet name="6sr" sheetId="29" r:id="rId10"/>
    <sheet name="7" sheetId="30" r:id="rId11"/>
    <sheet name="7sr" sheetId="31" r:id="rId12"/>
    <sheet name="8" sheetId="32" r:id="rId13"/>
    <sheet name="8sr" sheetId="33" r:id="rId14"/>
    <sheet name="9" sheetId="37" r:id="rId15"/>
    <sheet name="9sr" sheetId="36" r:id="rId16"/>
    <sheet name="10" sheetId="38" r:id="rId17"/>
    <sheet name="10sr" sheetId="39" r:id="rId18"/>
    <sheet name="11" sheetId="40" r:id="rId19"/>
    <sheet name="11sr" sheetId="41" r:id="rId20"/>
    <sheet name="12" sheetId="42" r:id="rId21"/>
    <sheet name="12sr" sheetId="43" r:id="rId22"/>
    <sheet name="13" sheetId="44" r:id="rId23"/>
    <sheet name="13sr" sheetId="45" r:id="rId24"/>
    <sheet name="14" sheetId="46" r:id="rId25"/>
    <sheet name="15" sheetId="74" r:id="rId26"/>
    <sheet name="16" sheetId="90" r:id="rId27"/>
    <sheet name="17" sheetId="76" r:id="rId28"/>
    <sheet name="18" sheetId="77" r:id="rId29"/>
    <sheet name="19" sheetId="78" r:id="rId30"/>
    <sheet name="19a" sheetId="93" r:id="rId31"/>
    <sheet name="20" sheetId="79" r:id="rId32"/>
    <sheet name="20a" sheetId="92" r:id="rId33"/>
    <sheet name="21" sheetId="80" r:id="rId34"/>
    <sheet name="21a" sheetId="91" r:id="rId35"/>
    <sheet name="22" sheetId="85" r:id="rId36"/>
    <sheet name="23" sheetId="81" r:id="rId37"/>
    <sheet name="24" sheetId="82" r:id="rId38"/>
  </sheets>
  <externalReferences>
    <externalReference r:id="rId39"/>
  </externalReferences>
  <definedNames>
    <definedName name="_xlnm.Print_Area" localSheetId="37">'24'!$A$1:$I$249</definedName>
    <definedName name="_xlnm.Print_Titles" localSheetId="37">'24'!$3:$6</definedName>
    <definedName name="_xlnm.Database">[1]VII.99!$A$1:$M$8</definedName>
  </definedNames>
  <calcPr calcId="162913"/>
</workbook>
</file>

<file path=xl/calcChain.xml><?xml version="1.0" encoding="utf-8"?>
<calcChain xmlns="http://schemas.openxmlformats.org/spreadsheetml/2006/main">
  <c r="D6" i="93" l="1"/>
  <c r="C6" i="93"/>
  <c r="B6" i="93"/>
  <c r="E39" i="81" l="1"/>
  <c r="E38" i="81"/>
  <c r="E27" i="81" l="1"/>
  <c r="E26" i="81"/>
  <c r="E25" i="81"/>
  <c r="E24" i="81"/>
  <c r="E23" i="81"/>
  <c r="E22" i="81"/>
  <c r="E21" i="81"/>
  <c r="E20" i="81"/>
  <c r="E19" i="81"/>
  <c r="E18" i="81"/>
  <c r="E17" i="81"/>
  <c r="E16" i="81"/>
  <c r="E15" i="81"/>
  <c r="E14" i="81"/>
  <c r="E13" i="81"/>
  <c r="D36" i="81" l="1"/>
  <c r="C36" i="81"/>
  <c r="B36" i="81"/>
  <c r="E36" i="81" l="1"/>
  <c r="E30" i="81" l="1"/>
  <c r="E29" i="81"/>
  <c r="E28" i="81"/>
  <c r="E6" i="2" l="1"/>
  <c r="E33" i="81" l="1"/>
  <c r="E32" i="81"/>
  <c r="E31" i="81"/>
  <c r="E34" i="81" l="1"/>
  <c r="E11" i="81"/>
  <c r="E10" i="81"/>
  <c r="E9" i="81" l="1"/>
  <c r="D6" i="2" l="1"/>
  <c r="D8" i="81" l="1"/>
  <c r="C8" i="81"/>
  <c r="B8" i="81"/>
  <c r="H27" i="2" l="1"/>
  <c r="H26" i="2"/>
  <c r="H25" i="2"/>
  <c r="H24" i="2"/>
  <c r="H23" i="2"/>
  <c r="H22" i="2"/>
  <c r="H21" i="2"/>
  <c r="H20" i="2"/>
  <c r="H19" i="2"/>
  <c r="H18" i="2"/>
  <c r="H17" i="2"/>
  <c r="H16" i="2"/>
  <c r="H15" i="2"/>
  <c r="H14" i="2"/>
  <c r="H13" i="2"/>
  <c r="H12" i="2"/>
  <c r="H11" i="2"/>
  <c r="H10" i="2"/>
  <c r="H9" i="2"/>
  <c r="H8" i="2"/>
  <c r="H6" i="2"/>
  <c r="G27" i="2"/>
  <c r="G26" i="2"/>
  <c r="G25" i="2"/>
  <c r="G24" i="2"/>
  <c r="G23" i="2"/>
  <c r="G22" i="2"/>
  <c r="G21" i="2"/>
  <c r="G20" i="2"/>
  <c r="G19" i="2"/>
  <c r="G18" i="2"/>
  <c r="G17" i="2"/>
  <c r="G16" i="2"/>
  <c r="G15" i="2"/>
  <c r="G14" i="2"/>
  <c r="G13" i="2"/>
  <c r="G12" i="2"/>
  <c r="G11" i="2"/>
  <c r="G10" i="2"/>
  <c r="G9" i="2"/>
  <c r="G8" i="2"/>
  <c r="G6" i="2" l="1"/>
  <c r="N5" i="90" l="1"/>
  <c r="M5" i="90"/>
  <c r="L5" i="90"/>
  <c r="K5" i="90"/>
  <c r="J5" i="90"/>
  <c r="I5" i="90"/>
  <c r="H5" i="90"/>
  <c r="G5" i="90"/>
  <c r="F5" i="90"/>
  <c r="E5" i="90"/>
  <c r="D5" i="90"/>
  <c r="C5" i="90"/>
  <c r="B5" i="90"/>
  <c r="N21" i="39" l="1"/>
  <c r="T20" i="39"/>
  <c r="H18" i="39"/>
  <c r="H15" i="39"/>
  <c r="T11" i="39"/>
  <c r="H9" i="39" l="1"/>
  <c r="H8" i="39"/>
  <c r="T8" i="39"/>
  <c r="W11" i="39"/>
  <c r="Q8" i="39"/>
  <c r="N11" i="39"/>
  <c r="E12" i="39"/>
  <c r="N12" i="39"/>
  <c r="K15" i="39"/>
  <c r="T15" i="39"/>
  <c r="K9" i="39"/>
  <c r="T9" i="39"/>
  <c r="T10" i="39"/>
  <c r="H11" i="39"/>
  <c r="H12" i="39"/>
  <c r="Q12" i="39"/>
  <c r="E14" i="39"/>
  <c r="N14" i="39"/>
  <c r="N15" i="39"/>
  <c r="W15" i="39"/>
  <c r="K18" i="39"/>
  <c r="T18" i="39"/>
  <c r="T19" i="39"/>
  <c r="H20" i="39"/>
  <c r="H21" i="39"/>
  <c r="Q21" i="39"/>
  <c r="E24" i="39"/>
  <c r="N24" i="39"/>
  <c r="E8" i="39"/>
  <c r="N8" i="39"/>
  <c r="N9" i="39"/>
  <c r="W9" i="39"/>
  <c r="K11" i="39"/>
  <c r="T12" i="39"/>
  <c r="H13" i="39"/>
  <c r="H14" i="39"/>
  <c r="Q14" i="39"/>
  <c r="E16" i="39"/>
  <c r="N16" i="39"/>
  <c r="N18" i="39"/>
  <c r="W18" i="39"/>
  <c r="K20" i="39"/>
  <c r="T21" i="39"/>
  <c r="H22" i="39"/>
  <c r="H24" i="39"/>
  <c r="Q24" i="39"/>
  <c r="E10" i="39"/>
  <c r="N10" i="39"/>
  <c r="K13" i="39"/>
  <c r="T13" i="39"/>
  <c r="T14" i="39"/>
  <c r="H16" i="39"/>
  <c r="Q16" i="39"/>
  <c r="E19" i="39"/>
  <c r="N19" i="39"/>
  <c r="N20" i="39"/>
  <c r="W20" i="39"/>
  <c r="K22" i="39"/>
  <c r="T22" i="39"/>
  <c r="T24" i="39"/>
  <c r="H10" i="39"/>
  <c r="Q10" i="39"/>
  <c r="N13" i="39"/>
  <c r="W13" i="39"/>
  <c r="T16" i="39"/>
  <c r="H19" i="39"/>
  <c r="Q19" i="39"/>
  <c r="E21" i="39"/>
  <c r="N22" i="39"/>
  <c r="W22" i="39"/>
  <c r="Q11" i="39"/>
  <c r="K8" i="39"/>
  <c r="W8" i="39"/>
  <c r="E9" i="39"/>
  <c r="Q9" i="39"/>
  <c r="K10" i="39"/>
  <c r="W10" i="39"/>
  <c r="E11" i="39"/>
  <c r="K12" i="39"/>
  <c r="W12" i="39"/>
  <c r="E13" i="39"/>
  <c r="Q13" i="39"/>
  <c r="K14" i="39"/>
  <c r="W14" i="39"/>
  <c r="E15" i="39"/>
  <c r="Q15" i="39"/>
  <c r="K16" i="39"/>
  <c r="W16" i="39"/>
  <c r="E18" i="39"/>
  <c r="Q18" i="39"/>
  <c r="K19" i="39"/>
  <c r="W19" i="39"/>
  <c r="E20" i="39"/>
  <c r="Q20" i="39"/>
  <c r="K21" i="39"/>
  <c r="W21" i="39"/>
  <c r="E22" i="39"/>
  <c r="Q22" i="39"/>
  <c r="K24" i="39"/>
  <c r="W24" i="39"/>
  <c r="N5" i="77" l="1"/>
  <c r="M5" i="77"/>
  <c r="L5" i="77"/>
  <c r="K5" i="77"/>
  <c r="J5" i="77"/>
  <c r="I5" i="77"/>
  <c r="H5" i="77"/>
  <c r="G5" i="77"/>
  <c r="F5" i="77"/>
  <c r="E5" i="77"/>
  <c r="D5" i="77"/>
  <c r="C5" i="77"/>
  <c r="B5" i="77"/>
  <c r="O4" i="39" l="1"/>
  <c r="C5" i="39"/>
  <c r="J5" i="39"/>
  <c r="S5" i="39"/>
  <c r="X4" i="39"/>
  <c r="L4" i="39"/>
  <c r="P5" i="39"/>
  <c r="B5" i="39"/>
  <c r="I4" i="39"/>
  <c r="V5" i="39"/>
  <c r="G5" i="39"/>
  <c r="U4" i="39"/>
  <c r="F4" i="39"/>
  <c r="M5" i="39"/>
  <c r="D5" i="39"/>
  <c r="R4" i="39"/>
  <c r="C4" i="39"/>
  <c r="X5" i="39"/>
  <c r="R5" i="39"/>
  <c r="L5" i="39"/>
  <c r="F5" i="39"/>
  <c r="I5" i="39"/>
  <c r="O5" i="39"/>
  <c r="U5" i="39"/>
  <c r="F27" i="2" l="1"/>
  <c r="C6" i="81" l="1"/>
  <c r="N5" i="76"/>
  <c r="M5" i="76"/>
  <c r="L5" i="76"/>
  <c r="K5" i="76"/>
  <c r="J5" i="76"/>
  <c r="I5" i="76"/>
  <c r="H5" i="76"/>
  <c r="G5" i="76"/>
  <c r="F5" i="76"/>
  <c r="E5" i="76"/>
  <c r="D5" i="76"/>
  <c r="C5" i="76"/>
  <c r="B5" i="76"/>
  <c r="E8" i="81" l="1"/>
  <c r="B6" i="81"/>
  <c r="D6" i="81"/>
  <c r="E6" i="81" s="1"/>
  <c r="I7" i="82" l="1"/>
  <c r="H7" i="82"/>
  <c r="G7" i="82"/>
  <c r="F7" i="82"/>
  <c r="E7" i="82"/>
  <c r="D7" i="82"/>
  <c r="C7" i="82"/>
  <c r="B7" i="82"/>
  <c r="F26" i="2" l="1"/>
  <c r="F25" i="2"/>
  <c r="F24" i="2"/>
  <c r="F23" i="2"/>
  <c r="F22" i="2"/>
  <c r="F21" i="2"/>
  <c r="F20" i="2"/>
  <c r="F19" i="2"/>
  <c r="F18" i="2"/>
  <c r="F17" i="2"/>
  <c r="F16" i="2"/>
  <c r="F15" i="2"/>
  <c r="F14" i="2"/>
  <c r="F13" i="2"/>
  <c r="F12" i="2"/>
  <c r="F11" i="2"/>
  <c r="F10" i="2"/>
  <c r="F9" i="2"/>
  <c r="F8" i="2"/>
  <c r="F6" i="2"/>
  <c r="W6" i="39" l="1"/>
  <c r="E6" i="39"/>
  <c r="T6" i="39"/>
  <c r="K6" i="39"/>
  <c r="Q6" i="39"/>
  <c r="H6" i="39"/>
  <c r="N6" i="39"/>
</calcChain>
</file>

<file path=xl/sharedStrings.xml><?xml version="1.0" encoding="utf-8"?>
<sst xmlns="http://schemas.openxmlformats.org/spreadsheetml/2006/main" count="2311" uniqueCount="639">
  <si>
    <t>Skupaj</t>
  </si>
  <si>
    <t>Vir: Statistični urad RS</t>
  </si>
  <si>
    <t>A Kmetijstvo in lov, gozdarstvo, ribištvo</t>
  </si>
  <si>
    <t>B Rudarstvo</t>
  </si>
  <si>
    <t>C Predelovalne dejavnosti</t>
  </si>
  <si>
    <t>D Oskrba z el. energijo, plinom in paro</t>
  </si>
  <si>
    <t>E Oskr. z vodo; rav. z odpl., odp.; san. okolja</t>
  </si>
  <si>
    <t>F Gradbeništvo</t>
  </si>
  <si>
    <t>G Trgovina; vzdrž. in popravila mot. vozil</t>
  </si>
  <si>
    <t>H Promet in skladiščenje</t>
  </si>
  <si>
    <t>I Gostinstvo</t>
  </si>
  <si>
    <t>J Informacijske in komunikacijske dej.</t>
  </si>
  <si>
    <t>K Finančne in zavarovalniške dej.</t>
  </si>
  <si>
    <t>L Poslovanje z nepremičninami</t>
  </si>
  <si>
    <t>M Strokovne, znanstvene in tehnične dej.</t>
  </si>
  <si>
    <t>N Druge raznovrstne poslovne dej.</t>
  </si>
  <si>
    <t>O Javna uprava in obramba; obv. soc. varnost</t>
  </si>
  <si>
    <t>P Izobraževanje</t>
  </si>
  <si>
    <t>Q Zdravstvo in socialno varstvo</t>
  </si>
  <si>
    <t>R Kulturne, razvedrilne in rekreac. dej.</t>
  </si>
  <si>
    <t>S Druge dejavnosti</t>
  </si>
  <si>
    <t>T Gospod. z zap. hiš. os.; prz. za last. rabo</t>
  </si>
  <si>
    <t>Slovenija</t>
  </si>
  <si>
    <t>Celje</t>
  </si>
  <si>
    <t>Koper</t>
  </si>
  <si>
    <t>Kranj</t>
  </si>
  <si>
    <t>Ljubljana</t>
  </si>
  <si>
    <t>Maribor</t>
  </si>
  <si>
    <t>Murska Sobota</t>
  </si>
  <si>
    <t>Nova Gorica</t>
  </si>
  <si>
    <t>Novo mesto</t>
  </si>
  <si>
    <t>Ptuj</t>
  </si>
  <si>
    <t>Sevnica</t>
  </si>
  <si>
    <t>Trbovlje</t>
  </si>
  <si>
    <t>Velenje</t>
  </si>
  <si>
    <t>Vzhodna Slovenija</t>
  </si>
  <si>
    <t>Pomurska</t>
  </si>
  <si>
    <t>Podravska</t>
  </si>
  <si>
    <t>Koroška</t>
  </si>
  <si>
    <t>Savinjska</t>
  </si>
  <si>
    <t>Zasavska</t>
  </si>
  <si>
    <t>Jugovzhodna Slovenija</t>
  </si>
  <si>
    <t>Zahodna Slovenija</t>
  </si>
  <si>
    <t>Osrednjeslovenska</t>
  </si>
  <si>
    <t>Gorenjska</t>
  </si>
  <si>
    <t>Goriška</t>
  </si>
  <si>
    <t>Obalno-kraška</t>
  </si>
  <si>
    <t xml:space="preserve">iztek zaposlitve  </t>
  </si>
  <si>
    <t>za določen čas</t>
  </si>
  <si>
    <t xml:space="preserve">iskalec prve </t>
  </si>
  <si>
    <t>zaposlitve</t>
  </si>
  <si>
    <t>stečaj</t>
  </si>
  <si>
    <t>Odjavljeni skupaj</t>
  </si>
  <si>
    <t>zaposlitev oz.</t>
  </si>
  <si>
    <t>samozaposlitev</t>
  </si>
  <si>
    <t xml:space="preserve">prehod v </t>
  </si>
  <si>
    <t>neaktivnost</t>
  </si>
  <si>
    <t xml:space="preserve">kršitev </t>
  </si>
  <si>
    <t>obveznosti</t>
  </si>
  <si>
    <t>skupaj</t>
  </si>
  <si>
    <t>regija</t>
  </si>
  <si>
    <t>služba</t>
  </si>
  <si>
    <t>Dejavnost</t>
  </si>
  <si>
    <t>Indeks</t>
  </si>
  <si>
    <t>Območna služba</t>
  </si>
  <si>
    <t>Občina izven RS</t>
  </si>
  <si>
    <t xml:space="preserve">Kohezijska/statistična </t>
  </si>
  <si>
    <t xml:space="preserve">Območna  </t>
  </si>
  <si>
    <t>Odjavljeni</t>
  </si>
  <si>
    <t>drugi</t>
  </si>
  <si>
    <t>razlogi</t>
  </si>
  <si>
    <t xml:space="preserve">drugi </t>
  </si>
  <si>
    <t>Vsi</t>
  </si>
  <si>
    <t>%</t>
  </si>
  <si>
    <t>ženske</t>
  </si>
  <si>
    <t>15-29 let</t>
  </si>
  <si>
    <t>50 let ali več</t>
  </si>
  <si>
    <t>brezposelni</t>
  </si>
  <si>
    <t>dolgotrajno</t>
  </si>
  <si>
    <t>prve zaposlitve</t>
  </si>
  <si>
    <t>iskalci</t>
  </si>
  <si>
    <t>invalidi</t>
  </si>
  <si>
    <t>Območna</t>
  </si>
  <si>
    <t>15-24 let</t>
  </si>
  <si>
    <t>25-29 let</t>
  </si>
  <si>
    <t>30-39 let</t>
  </si>
  <si>
    <t>40-49 let</t>
  </si>
  <si>
    <t>55-59 let</t>
  </si>
  <si>
    <t>60 let ali več</t>
  </si>
  <si>
    <t>Kohezijska/statistična</t>
  </si>
  <si>
    <t>1+2</t>
  </si>
  <si>
    <t>OŠ ali manj</t>
  </si>
  <si>
    <t xml:space="preserve">3+4 - nižje, </t>
  </si>
  <si>
    <t>5 - srednje tehniško,</t>
  </si>
  <si>
    <t>strokovno, splošno izobr.</t>
  </si>
  <si>
    <t xml:space="preserve">7 - visokošolsko izobr. </t>
  </si>
  <si>
    <t>druge stopnje</t>
  </si>
  <si>
    <t>8 - visokošolsko izobr.</t>
  </si>
  <si>
    <t>6 - visokošolsko izobr.</t>
  </si>
  <si>
    <t>prve stopnje</t>
  </si>
  <si>
    <t>do 2 meseca</t>
  </si>
  <si>
    <t>3 do 5 mesecev</t>
  </si>
  <si>
    <t>6 do 11 mesecev</t>
  </si>
  <si>
    <t>12 do 23 mesecev</t>
  </si>
  <si>
    <t>24 ali več mesecev</t>
  </si>
  <si>
    <t xml:space="preserve">Delež prejemnikov DN v </t>
  </si>
  <si>
    <t>brezposelnosti, v %</t>
  </si>
  <si>
    <t>invalidov</t>
  </si>
  <si>
    <t>Obravnavani</t>
  </si>
  <si>
    <t>komisiji</t>
  </si>
  <si>
    <t>Ocena zaposljivosti (izdane odločbe)</t>
  </si>
  <si>
    <t xml:space="preserve">na  </t>
  </si>
  <si>
    <t>zaposlitveno</t>
  </si>
  <si>
    <t>zaposljivi v</t>
  </si>
  <si>
    <t>podp. dej.</t>
  </si>
  <si>
    <t>zaščitni zap.</t>
  </si>
  <si>
    <t>nezaposljivi</t>
  </si>
  <si>
    <t>vsi</t>
  </si>
  <si>
    <t>zaposlitvi</t>
  </si>
  <si>
    <t>v zaščitni</t>
  </si>
  <si>
    <t>v podporni</t>
  </si>
  <si>
    <t>Zaposleni invalidi</t>
  </si>
  <si>
    <t>Osebno delovno dovoljenje</t>
  </si>
  <si>
    <t>Dovoljenje za zaposlitev</t>
  </si>
  <si>
    <t>Dovoljenje za delo</t>
  </si>
  <si>
    <t>dovoljenja</t>
  </si>
  <si>
    <t>Vrsta delovnega</t>
  </si>
  <si>
    <t>novo delovno dovoljenje</t>
  </si>
  <si>
    <t>brez kontrole trga dela</t>
  </si>
  <si>
    <t>napoteni delavci</t>
  </si>
  <si>
    <t>poslovodni delavci</t>
  </si>
  <si>
    <t>sezonsko delo</t>
  </si>
  <si>
    <t>Izvajanje storitev brez del. dovoljenja</t>
  </si>
  <si>
    <t>Izdana delovna dovoljenja</t>
  </si>
  <si>
    <t>Veljavna delovna dovoljenja</t>
  </si>
  <si>
    <t>Veljavna</t>
  </si>
  <si>
    <t>delovna dovoljenja</t>
  </si>
  <si>
    <t>Država</t>
  </si>
  <si>
    <t>Države z območja nekdanje Jugoslavije</t>
  </si>
  <si>
    <t>Bosna in Hercegovina</t>
  </si>
  <si>
    <t>Hrvaška</t>
  </si>
  <si>
    <t>Srbija</t>
  </si>
  <si>
    <t>Kosovo</t>
  </si>
  <si>
    <t>Druge države</t>
  </si>
  <si>
    <t>Ukrajina</t>
  </si>
  <si>
    <t>Delovno aktivni, skupaj</t>
  </si>
  <si>
    <t>srednje poklicno izobr.</t>
  </si>
  <si>
    <t>Prejemniki,</t>
  </si>
  <si>
    <t>nazaj na kazalo</t>
  </si>
  <si>
    <t>Tabela 1: Delovno aktivno prebivalstvo po področjih dejavnosti, Slovenija</t>
  </si>
  <si>
    <t>Tabela 2:</t>
  </si>
  <si>
    <t>50-54 let</t>
  </si>
  <si>
    <t>Tabela 13: Prejemniki denarnega nadomestila, območne službe</t>
  </si>
  <si>
    <t>Tabela 12sr: Registrirane brezposelne osebe po trajanju brezposelnosti, statistične regije</t>
  </si>
  <si>
    <t>Pregledi za Slovenijo</t>
  </si>
  <si>
    <t>Tabela 1:</t>
  </si>
  <si>
    <t>Delovno aktivno prebivalstvo po področjih dejavnosti</t>
  </si>
  <si>
    <t>Stopnja registirane brezposelnosti</t>
  </si>
  <si>
    <t>Tabela 3:</t>
  </si>
  <si>
    <t>Novoprijavljene brezposelne osebe</t>
  </si>
  <si>
    <t>Tabela 5:</t>
  </si>
  <si>
    <t>Novoprijavljene brezposelne osebe po razlogih prijave</t>
  </si>
  <si>
    <t>Tabela 6:</t>
  </si>
  <si>
    <t>Odjavljene brezposelne osebe</t>
  </si>
  <si>
    <t>Tabela 7:</t>
  </si>
  <si>
    <t>Odjavljene brezposelne osebe po razlogih odjave</t>
  </si>
  <si>
    <t>Tabela 8:</t>
  </si>
  <si>
    <t>Kategorije registriranih brezposelnih oseb</t>
  </si>
  <si>
    <t>Tabela 9:</t>
  </si>
  <si>
    <t>Registrirane brezposelne osebe po starosti</t>
  </si>
  <si>
    <t>Tabela 10:</t>
  </si>
  <si>
    <t>Registrirane brezposelne osebe po ravni izobrazbe</t>
  </si>
  <si>
    <t>Registrirane brezposelne osebe po trajanju brezposelnosti</t>
  </si>
  <si>
    <t>Prejemniki denarnega nadomestila</t>
  </si>
  <si>
    <t>Tabela 4sr:</t>
  </si>
  <si>
    <t>Tabela 12: Registrirane brezposelne osebe po trajanju brezposelnosti, območne službe</t>
  </si>
  <si>
    <t>Tabela 11sr: Registrirane brezposelne osebe po ravni izobrazbe, statistične regije</t>
  </si>
  <si>
    <t>tretje stopnje (mag., dr.)</t>
  </si>
  <si>
    <t>Tabela 11: Registrirane brezposelne osebe po ravni izobrazbe, območne službe</t>
  </si>
  <si>
    <t>Tabela 10sr: Registrirane brezposelne osebe po starosti, statistične regije</t>
  </si>
  <si>
    <t>Tabela 10: Registrirane brezposelne osebe po starosti, območne službe</t>
  </si>
  <si>
    <t>Tabela 9sr: Kategorije registriranih brezposelnih oseb, statistične regije</t>
  </si>
  <si>
    <t>Tabela 9: Kategorije registriranih brezposelnih oseb, območne službe</t>
  </si>
  <si>
    <t>Tabela 8sr: Odjavljene brezposelne osebe po razlogih odjave, statistične regije</t>
  </si>
  <si>
    <t>Tabela 8: Odjavljene brezposelne osebe po razlogih odjave, območne službe</t>
  </si>
  <si>
    <t>Tabela 7sr: Odjavljene brezposelne osebe, statistične regije</t>
  </si>
  <si>
    <t>Tabela 7: Odjavljene brezposelne osebe, območne službe</t>
  </si>
  <si>
    <t>Tabela 6sr: Novoprijavljene brezposelne osebe po razlogih prijave, statistične regije</t>
  </si>
  <si>
    <t>Tabela 6: Novoprijavljene brezposelne osebe po razlogih prijave, območne službe</t>
  </si>
  <si>
    <t>Tabela 5sr: Novoprijavljene brezposelne osebe, statistične regije</t>
  </si>
  <si>
    <t>Tabela 5: Novoprijavljene brezposelne osebe, območne službe</t>
  </si>
  <si>
    <t>Tabela 4: Registrirane brezposelne osebe, območne službe</t>
  </si>
  <si>
    <t>Razlika</t>
  </si>
  <si>
    <t>Tabela 4sr: Registrirane brezposelne osebe, statistične regije</t>
  </si>
  <si>
    <t>Registrirane brezposelne osebe</t>
  </si>
  <si>
    <t>Tabela 4:</t>
  </si>
  <si>
    <t>Tabela 11:</t>
  </si>
  <si>
    <t>Tabela 12:</t>
  </si>
  <si>
    <t>Tabela 13:</t>
  </si>
  <si>
    <t>Državljanstvo</t>
  </si>
  <si>
    <t>Reg. brezp.</t>
  </si>
  <si>
    <t>3+4+5</t>
  </si>
  <si>
    <t>6+7+8</t>
  </si>
  <si>
    <t>Statistična regija/</t>
  </si>
  <si>
    <t>osebe,</t>
  </si>
  <si>
    <t>stari</t>
  </si>
  <si>
    <t>stari 50</t>
  </si>
  <si>
    <t>OŠ ali</t>
  </si>
  <si>
    <t>srednješol.</t>
  </si>
  <si>
    <t>višje-, visoko-</t>
  </si>
  <si>
    <t>občina</t>
  </si>
  <si>
    <t>let ali več</t>
  </si>
  <si>
    <t>manj</t>
  </si>
  <si>
    <t>izobrazba</t>
  </si>
  <si>
    <t>šol. izobr.</t>
  </si>
  <si>
    <t>Apače</t>
  </si>
  <si>
    <t>Beltinci</t>
  </si>
  <si>
    <t>Cankova</t>
  </si>
  <si>
    <t>Črenšovci</t>
  </si>
  <si>
    <t>Dobrovnik</t>
  </si>
  <si>
    <t>Gornja Radgona</t>
  </si>
  <si>
    <t>Gornji Petrovci</t>
  </si>
  <si>
    <t>Grad</t>
  </si>
  <si>
    <t>Hodoš</t>
  </si>
  <si>
    <t>Kobilje</t>
  </si>
  <si>
    <t>Izvajanje Zakona o zaposlitveni rehabilitaciji in zaposlovanju invalidov</t>
  </si>
  <si>
    <t>Tabela 15:</t>
  </si>
  <si>
    <t>Tabela 18:</t>
  </si>
  <si>
    <t>Tabela 19:</t>
  </si>
  <si>
    <t>Tabela 20:</t>
  </si>
  <si>
    <t>Delovna dovoljenja po vrstah</t>
  </si>
  <si>
    <t>Tabela 21:</t>
  </si>
  <si>
    <t>Tabela 22:</t>
  </si>
  <si>
    <t>Delovna dovoljenja po državljanstvu</t>
  </si>
  <si>
    <t>Delovna dovoljenja po področjih dejavnosti</t>
  </si>
  <si>
    <t>Tabela 23:</t>
  </si>
  <si>
    <t>Državljani EU, ki so se zaposlili v Sloveniji</t>
  </si>
  <si>
    <t>Pregledi za kohezijski in statistične regije ter občine</t>
  </si>
  <si>
    <t>Tabela 24:</t>
  </si>
  <si>
    <t>Tabela 13sr:</t>
  </si>
  <si>
    <t>Tabela 5sr:</t>
  </si>
  <si>
    <t>Tabela 6sr:</t>
  </si>
  <si>
    <t>Tabela 7sr:</t>
  </si>
  <si>
    <t>Tabela 8sr:</t>
  </si>
  <si>
    <t>Tabela 9sr:</t>
  </si>
  <si>
    <t>Tabela 10sr:</t>
  </si>
  <si>
    <t>Tabela 11sr:</t>
  </si>
  <si>
    <t>Tabela 12sr:</t>
  </si>
  <si>
    <t>Število in struktura registrirane brezposelnosti, občine</t>
  </si>
  <si>
    <t>SKUPAJ</t>
  </si>
  <si>
    <t xml:space="preserve">vključeni v </t>
  </si>
  <si>
    <t>Novo</t>
  </si>
  <si>
    <t>CE</t>
  </si>
  <si>
    <t>KP</t>
  </si>
  <si>
    <t>KR</t>
  </si>
  <si>
    <t>LJ</t>
  </si>
  <si>
    <t>MB</t>
  </si>
  <si>
    <t>MS</t>
  </si>
  <si>
    <t>NG</t>
  </si>
  <si>
    <t>NM</t>
  </si>
  <si>
    <t>PT</t>
  </si>
  <si>
    <t>SE</t>
  </si>
  <si>
    <t>TR</t>
  </si>
  <si>
    <t>VE</t>
  </si>
  <si>
    <t>-</t>
  </si>
  <si>
    <t>UKREP/AKTIVNOST/PODAKTIVNOST</t>
  </si>
  <si>
    <t>Območne službe</t>
  </si>
  <si>
    <t>SKUPAJ APZ</t>
  </si>
  <si>
    <t>UKREP 1: USPOSABLJANJE IN IZOBRAŽEVANJE</t>
  </si>
  <si>
    <t>1.1.1.2. NPK Potrjevanje</t>
  </si>
  <si>
    <t>UKREP 3: SPODBUDE ZA ZAPOSLITEV</t>
  </si>
  <si>
    <t>UKREP 4: KREIRANJE NOVIH DELOVNIH MEST</t>
  </si>
  <si>
    <t>4.1.1.1. Javna dela</t>
  </si>
  <si>
    <t>dovoljenje za delo</t>
  </si>
  <si>
    <t>dovoljenje za zaposlitev</t>
  </si>
  <si>
    <t>izvajanje storitev brez del. dov.</t>
  </si>
  <si>
    <t>Delovna dovoljenja po OS sedeža delodajalca</t>
  </si>
  <si>
    <t>Laško</t>
  </si>
  <si>
    <t>Slovenske Konjice</t>
  </si>
  <si>
    <t>Šentjur</t>
  </si>
  <si>
    <t>Šmarje pri Jelšah</t>
  </si>
  <si>
    <t>Žalec</t>
  </si>
  <si>
    <t>Ilirska Bistrica</t>
  </si>
  <si>
    <t>Izola</t>
  </si>
  <si>
    <t>Piran</t>
  </si>
  <si>
    <t>Postojna</t>
  </si>
  <si>
    <t>Sežana</t>
  </si>
  <si>
    <t>Jesenice</t>
  </si>
  <si>
    <t>Radovljica</t>
  </si>
  <si>
    <t>Tržič</t>
  </si>
  <si>
    <t>Cerknica</t>
  </si>
  <si>
    <t>Domžale</t>
  </si>
  <si>
    <t>Grosuplje</t>
  </si>
  <si>
    <t>Kamnik</t>
  </si>
  <si>
    <t>Kočevje</t>
  </si>
  <si>
    <t>Logatec</t>
  </si>
  <si>
    <t>Ribnica</t>
  </si>
  <si>
    <t>Vrhnika</t>
  </si>
  <si>
    <t>Lenart</t>
  </si>
  <si>
    <t>Pesnica</t>
  </si>
  <si>
    <t>Ruše</t>
  </si>
  <si>
    <t>Slovenska Bistrica</t>
  </si>
  <si>
    <t>Lendava</t>
  </si>
  <si>
    <t>Ljutomer</t>
  </si>
  <si>
    <t>Ajdovščina</t>
  </si>
  <si>
    <t>Idrija</t>
  </si>
  <si>
    <t>Tolmin</t>
  </si>
  <si>
    <t>Črnomelj</t>
  </si>
  <si>
    <t>Metlika</t>
  </si>
  <si>
    <t>Ormož</t>
  </si>
  <si>
    <t>Brežice</t>
  </si>
  <si>
    <t>Krško</t>
  </si>
  <si>
    <t>Hrastnik</t>
  </si>
  <si>
    <t>Litija</t>
  </si>
  <si>
    <t>Dravograd</t>
  </si>
  <si>
    <t>Mozirje</t>
  </si>
  <si>
    <t>Radlje ob Dravi</t>
  </si>
  <si>
    <t>Ravne na Koroškem</t>
  </si>
  <si>
    <t>Slovenj Gradec</t>
  </si>
  <si>
    <t>Dolenske toplice</t>
  </si>
  <si>
    <t>Kostel</t>
  </si>
  <si>
    <t>Loški potok</t>
  </si>
  <si>
    <t>Mirna</t>
  </si>
  <si>
    <t>Mirna peč</t>
  </si>
  <si>
    <t>Mokronog-Trebelno</t>
  </si>
  <si>
    <t>Osilnica</t>
  </si>
  <si>
    <t>Semič</t>
  </si>
  <si>
    <t>Sodražica</t>
  </si>
  <si>
    <t>Straža</t>
  </si>
  <si>
    <t>Šentjernej</t>
  </si>
  <si>
    <t>Šentrupert</t>
  </si>
  <si>
    <t>Škocjan</t>
  </si>
  <si>
    <t>Šmarješke toplice</t>
  </si>
  <si>
    <t>Trebne</t>
  </si>
  <si>
    <t>Žužemberk</t>
  </si>
  <si>
    <t>Črna na Koroškem</t>
  </si>
  <si>
    <t>Mežica</t>
  </si>
  <si>
    <t>Mislinja</t>
  </si>
  <si>
    <t>Muta</t>
  </si>
  <si>
    <t>Podvelka</t>
  </si>
  <si>
    <t>Prevalje</t>
  </si>
  <si>
    <t>Ribnica na Pohorju</t>
  </si>
  <si>
    <t>Vuzenica</t>
  </si>
  <si>
    <t>Bloke</t>
  </si>
  <si>
    <t>Loška dolina</t>
  </si>
  <si>
    <t>Pivka</t>
  </si>
  <si>
    <t>Benedikt</t>
  </si>
  <si>
    <t>Cerkvenjak</t>
  </si>
  <si>
    <t>Cirkulane</t>
  </si>
  <si>
    <t>Destrnik</t>
  </si>
  <si>
    <t>Dornava</t>
  </si>
  <si>
    <t>Duplek</t>
  </si>
  <si>
    <t>Gorišnica</t>
  </si>
  <si>
    <t>Hajdina</t>
  </si>
  <si>
    <t>Hoče-Slivnica</t>
  </si>
  <si>
    <t>Juršinci</t>
  </si>
  <si>
    <t>Kidričevo</t>
  </si>
  <si>
    <t>Kungota</t>
  </si>
  <si>
    <t>Lovrenc na Pohorju</t>
  </si>
  <si>
    <t>Majšperk</t>
  </si>
  <si>
    <t>Makole</t>
  </si>
  <si>
    <t>Markovci</t>
  </si>
  <si>
    <t>Miklavž na Dravskem polju</t>
  </si>
  <si>
    <t>Oplotnica</t>
  </si>
  <si>
    <t>Podlehnik</t>
  </si>
  <si>
    <t>Poljčane</t>
  </si>
  <si>
    <t>Rače-Fram</t>
  </si>
  <si>
    <t>Selnica ob Dravi</t>
  </si>
  <si>
    <t>Središče ob Dravi</t>
  </si>
  <si>
    <t>Starše</t>
  </si>
  <si>
    <t>Sveta Ana</t>
  </si>
  <si>
    <t>Sveta Trojica v Slovenskih Goricah</t>
  </si>
  <si>
    <t>Sveti Andraž v Slovenskih Goricah</t>
  </si>
  <si>
    <t>Sveti Jurij v Slovenskih Goricah</t>
  </si>
  <si>
    <t>Sveti tomaž</t>
  </si>
  <si>
    <t>Šentilj</t>
  </si>
  <si>
    <t>Trnovska vas</t>
  </si>
  <si>
    <t>Videm</t>
  </si>
  <si>
    <t>Zavrč</t>
  </si>
  <si>
    <t>Žetale</t>
  </si>
  <si>
    <t>Križevci</t>
  </si>
  <si>
    <t>Kuzma</t>
  </si>
  <si>
    <t>Moravske toplice</t>
  </si>
  <si>
    <t>Odranci</t>
  </si>
  <si>
    <t>Puconci</t>
  </si>
  <si>
    <t>Radenci</t>
  </si>
  <si>
    <t>Razkrižje</t>
  </si>
  <si>
    <t>Rogašovci</t>
  </si>
  <si>
    <t>Sveti Jurijob Ščavnici</t>
  </si>
  <si>
    <t>Šalovci</t>
  </si>
  <si>
    <t>Tišina</t>
  </si>
  <si>
    <t>Turnišče</t>
  </si>
  <si>
    <t>Velika Polana</t>
  </si>
  <si>
    <t>Veržej</t>
  </si>
  <si>
    <t>Bistrica ob Sotli</t>
  </si>
  <si>
    <t>Braslovče</t>
  </si>
  <si>
    <t>Dobje</t>
  </si>
  <si>
    <t>Dobrna</t>
  </si>
  <si>
    <t>Gornji grad</t>
  </si>
  <si>
    <t>Kozje</t>
  </si>
  <si>
    <t>Ljubno</t>
  </si>
  <si>
    <t>Luče</t>
  </si>
  <si>
    <t>Nazarje</t>
  </si>
  <si>
    <t>Podčetrtek</t>
  </si>
  <si>
    <t>Polzela</t>
  </si>
  <si>
    <t>Prebold</t>
  </si>
  <si>
    <t>Radeče</t>
  </si>
  <si>
    <t>Rečica ob Savinji</t>
  </si>
  <si>
    <t>Rogaška Slatina</t>
  </si>
  <si>
    <t>Rogatec</t>
  </si>
  <si>
    <t>Solčava</t>
  </si>
  <si>
    <t>Šmartno ob Paki</t>
  </si>
  <si>
    <t>Šoštanj</t>
  </si>
  <si>
    <t>Štore</t>
  </si>
  <si>
    <t>Tabor</t>
  </si>
  <si>
    <t>Vitanje</t>
  </si>
  <si>
    <t>Vojnik</t>
  </si>
  <si>
    <t>Vransko</t>
  </si>
  <si>
    <t>Zreče</t>
  </si>
  <si>
    <t>Kostanjevica na Krki</t>
  </si>
  <si>
    <t>Zagorje ob Savi</t>
  </si>
  <si>
    <t>Bled</t>
  </si>
  <si>
    <t>Bohinj</t>
  </si>
  <si>
    <t>Cerklje na Gorenjskem</t>
  </si>
  <si>
    <t>Gorenja vas-Poljane</t>
  </si>
  <si>
    <t>Gorje</t>
  </si>
  <si>
    <t>Jezersko</t>
  </si>
  <si>
    <t>Kranjska gora</t>
  </si>
  <si>
    <t>Naklo</t>
  </si>
  <si>
    <t>Preddvor</t>
  </si>
  <si>
    <t>Šenčur</t>
  </si>
  <si>
    <t>Škofja loka</t>
  </si>
  <si>
    <t>Železniki</t>
  </si>
  <si>
    <t>Žiri</t>
  </si>
  <si>
    <t>Žirovnica</t>
  </si>
  <si>
    <t>Bovec</t>
  </si>
  <si>
    <t>Brda</t>
  </si>
  <si>
    <t>Cerkno</t>
  </si>
  <si>
    <t>Kanal</t>
  </si>
  <si>
    <t>Kobarid</t>
  </si>
  <si>
    <t>Miren-Kostanjevica</t>
  </si>
  <si>
    <t>Renče-Vogrsko</t>
  </si>
  <si>
    <t>Šempeter-Vrtojba</t>
  </si>
  <si>
    <t>Vipava</t>
  </si>
  <si>
    <t>Divača</t>
  </si>
  <si>
    <t>Hrpelje-Kozina</t>
  </si>
  <si>
    <t>Komen</t>
  </si>
  <si>
    <t>Borovnica</t>
  </si>
  <si>
    <t>Brezovica</t>
  </si>
  <si>
    <t>Dobrepolje</t>
  </si>
  <si>
    <t>Dobrova-Polhov Gradec</t>
  </si>
  <si>
    <t>Dol pri Ljubljani</t>
  </si>
  <si>
    <t>Horjul</t>
  </si>
  <si>
    <t>Ig</t>
  </si>
  <si>
    <t>Ivančna Gorica</t>
  </si>
  <si>
    <t>Komenda</t>
  </si>
  <si>
    <t>Log-Dragomer</t>
  </si>
  <si>
    <t>Lukovica</t>
  </si>
  <si>
    <t>Medvode</t>
  </si>
  <si>
    <t>Mengeš</t>
  </si>
  <si>
    <t>Moravče</t>
  </si>
  <si>
    <t>Škofljica</t>
  </si>
  <si>
    <t>Šmartno pri Litiji</t>
  </si>
  <si>
    <t>Trzin</t>
  </si>
  <si>
    <t>Velike Lašče</t>
  </si>
  <si>
    <t>Vodice</t>
  </si>
  <si>
    <t>Države EU</t>
  </si>
  <si>
    <t>Ostale države</t>
  </si>
  <si>
    <t>Ni podatka o dejavnosti</t>
  </si>
  <si>
    <t>strok., splošno izobr.</t>
  </si>
  <si>
    <t>tretje st. (mag., dr.)</t>
  </si>
  <si>
    <t>Ostalo</t>
  </si>
  <si>
    <t>Posavska</t>
  </si>
  <si>
    <t>Primorsko-notranjska</t>
  </si>
  <si>
    <t>Ankaran</t>
  </si>
  <si>
    <t>1.2.1.1. Programi formalnega izobraževanja</t>
  </si>
  <si>
    <t>3.2.1.1. Povračilo prispevkov na podlagi ZRPPR1015</t>
  </si>
  <si>
    <t>3.2.1.2. Povračilo prispevkov na podlagi ZSRR-2</t>
  </si>
  <si>
    <t>Prosta delovna mesta</t>
  </si>
  <si>
    <t>Tabela 3: Prosta delovna mesta, območne službe</t>
  </si>
  <si>
    <t xml:space="preserve">Podatki se nanašajo na zakon o zaposlovanju in delu tujcev (ZZDT-1) in ne vključujejo podatkov o enotnih dovoljenjih </t>
  </si>
  <si>
    <t>za prebivanje in delo po zakonu o zaposlovanju, samozaposlovanju in delu tujcev (ZZSDT).</t>
  </si>
  <si>
    <t>ZRSZ nima več podatkov o vseh prostih delovnih mestih v državi, saj je dne 12. 4. 2013 pričel veljati Zakon o spremembah</t>
  </si>
  <si>
    <t xml:space="preserve">in dopolnitvah zakona o urejanju trga dela (ZUTD-A), ki je ukinil obvezno prijavo prostega delovnega mesta pri Zavodu. Delodajalci, </t>
  </si>
  <si>
    <t xml:space="preserve">ki ne sodijo v javni sektor ali niso gospodarske družbe v večinski lasti države, tako lahko objavo prostega delovnega mesta </t>
  </si>
  <si>
    <t>zagotovijo sami, o tem pa ZRSZ ne obveščajo.</t>
  </si>
  <si>
    <t>T Dejavnost gospodinjstev z zaposlenim hišnim osebjem;proizvodnja za lastno rabo</t>
  </si>
  <si>
    <t>Tabela 17:</t>
  </si>
  <si>
    <t>Tabela 24: Število in struktura registrirane brezposelnosti, občine</t>
  </si>
  <si>
    <t>Tabela 23: Državljani EU, EGP in Švicarske konfederacije, ki so se zaposlili v Sloveniji</t>
  </si>
  <si>
    <t>Tabela 22: Delovna dovoljenja po OS sedeža delodajalca</t>
  </si>
  <si>
    <t>Tabela 21: Delovna dovoljenja po področjih dejavnosti</t>
  </si>
  <si>
    <t>Tabela 20: Delovna dovoljenja po državljanstvu</t>
  </si>
  <si>
    <t>Tabela 19: Delovna dovoljenja po vrstah delovnega dovoljenja</t>
  </si>
  <si>
    <t>U Dejavnost eksteritorialnih org. in teles</t>
  </si>
  <si>
    <t>1.1.2.4. PUMo Projektno učenje mlajših odraslih</t>
  </si>
  <si>
    <t>Število oseb</t>
  </si>
  <si>
    <t>1.1.1.1. Programi neformalnega izobraževanja in usposabljanja</t>
  </si>
  <si>
    <t>1.1.1.3. Programi neformalnega izobraževanja in usposabljanja  za mlade</t>
  </si>
  <si>
    <t>4.1.1.4. Javna dela  Pomoč osebam na področju mednarodne zaščite</t>
  </si>
  <si>
    <t>Avstrija</t>
  </si>
  <si>
    <t>Belgija</t>
  </si>
  <si>
    <t>Bolgarija</t>
  </si>
  <si>
    <t>Češka republika</t>
  </si>
  <si>
    <t>Estonija</t>
  </si>
  <si>
    <t>Finska</t>
  </si>
  <si>
    <t>Francija</t>
  </si>
  <si>
    <t>Grčija</t>
  </si>
  <si>
    <t>Irska</t>
  </si>
  <si>
    <t>Italija</t>
  </si>
  <si>
    <t>Latvija</t>
  </si>
  <si>
    <t>Litva</t>
  </si>
  <si>
    <t>Madžarska</t>
  </si>
  <si>
    <t>Nemčija</t>
  </si>
  <si>
    <t>Nizozemska</t>
  </si>
  <si>
    <t>Poljska</t>
  </si>
  <si>
    <t>Portugalska</t>
  </si>
  <si>
    <t>Romunija</t>
  </si>
  <si>
    <t>Slovaška</t>
  </si>
  <si>
    <t>Španija</t>
  </si>
  <si>
    <t>Švedska</t>
  </si>
  <si>
    <t>Združeno kraljestvo</t>
  </si>
  <si>
    <t>1.1.1.4. Lokalni programi neformalnega izobraževanja in usposabljanja</t>
  </si>
  <si>
    <t>Tabela 2: Stopnja registrirane brezposelnosti, območne službe</t>
  </si>
  <si>
    <t>1.1.4.3. Usposabljanje na delovnem mestu</t>
  </si>
  <si>
    <t>Vir podatkov o delovno aktivnem prebivalstvu je Statistični urad RS (SURS).</t>
  </si>
  <si>
    <t xml:space="preserve">Izračun stopnje registrirane brezposelnosti po območnih službah pripravlja Zavod RS za zaposlovanje. </t>
  </si>
  <si>
    <t>1.1.4.4. Usposabljanje na delovnem mestu - mladi</t>
  </si>
  <si>
    <t xml:space="preserve">Podatki o prostih delovnih mestih od januarja 2018, ko se je pričel uporabljati novi Pravilnik o načinu sporočanja podatkov o prostem </t>
  </si>
  <si>
    <t>s podatki iz prejšnjih let.</t>
  </si>
  <si>
    <t>delovnem mestu ali vrsti dela Zavodu RS za zaposlovanje, javni objavi ter postopku posredovanja zaposlitve, niso več primerljivi</t>
  </si>
  <si>
    <t>4.2.1.1. Učne delavnice</t>
  </si>
  <si>
    <t>Bocvana</t>
  </si>
  <si>
    <t>Avstralija</t>
  </si>
  <si>
    <t>Tabela 16:</t>
  </si>
  <si>
    <t>Severna Makedonija</t>
  </si>
  <si>
    <t>Tabela 13sr: Prejemniki denarnega nadomestila, statistične regije</t>
  </si>
  <si>
    <t>Bilateralni sporazum o zaposlovanju (BIH, Srbija)</t>
  </si>
  <si>
    <t>Bilateralni sporazum o zap. (BIH, Srbija)</t>
  </si>
  <si>
    <t>Bonaire, sveti evstahij in saba</t>
  </si>
  <si>
    <t>Ø 2019</t>
  </si>
  <si>
    <t>1.1.5.1. Delovni preizkus 30 plus</t>
  </si>
  <si>
    <t>1.1.5.2. Delovni preizkus za mlade</t>
  </si>
  <si>
    <t>1.1.5.3. Delovni preizkus</t>
  </si>
  <si>
    <t>1.1.4.7. Usposabljamo lokalno</t>
  </si>
  <si>
    <t>3.1.1.9. Spodbujanje zaposlovanja - Zaposli.me</t>
  </si>
  <si>
    <t>3.1.2.2. Spodbude za trajno zaposlovanje mladih v  vzhodni regiji</t>
  </si>
  <si>
    <t>3.1.2.1. Spodbude za trajno zaposlovanje mladih</t>
  </si>
  <si>
    <t>4.2.1.3. Spodbude za zaposlovanje oseb iz programa Učne delavnice</t>
  </si>
  <si>
    <t xml:space="preserve">U Dejavnost eksteritorialnih organizacij in teles </t>
  </si>
  <si>
    <t>presežni delavec,</t>
  </si>
  <si>
    <t>I-XII 20</t>
  </si>
  <si>
    <t>XII 20</t>
  </si>
  <si>
    <t>Ø 2020</t>
  </si>
  <si>
    <t>Moldavija, republika</t>
  </si>
  <si>
    <t>1.1.2.2. Vključitev oseb v podporne in razvojne programe</t>
  </si>
  <si>
    <t>1.1.4.6. UDM za osebe na področju mednarodne zaščite in tujce</t>
  </si>
  <si>
    <t>4.1.1.5. Javna dela Pomoč pri omilitvi posledic epidemije COVID 19</t>
  </si>
  <si>
    <t>Malta</t>
  </si>
  <si>
    <t>Danska</t>
  </si>
  <si>
    <t>3.1.2.3. Zelena delovna mesta</t>
  </si>
  <si>
    <t xml:space="preserve">Število brezposelniI </t>
  </si>
  <si>
    <t>reIabilitacijski</t>
  </si>
  <si>
    <t>reIabilitacijo</t>
  </si>
  <si>
    <t>I-XII 21</t>
  </si>
  <si>
    <t>XII 21</t>
  </si>
  <si>
    <t>Ø 2021</t>
  </si>
  <si>
    <t>Ciper</t>
  </si>
  <si>
    <t>Norveška</t>
  </si>
  <si>
    <t>Švica</t>
  </si>
  <si>
    <t>Islandija</t>
  </si>
  <si>
    <t>Luksemburg</t>
  </si>
  <si>
    <t>Črna gora</t>
  </si>
  <si>
    <t>VI 22</t>
  </si>
  <si>
    <t>VII 22</t>
  </si>
  <si>
    <t>3.1.2.4. Hitrejši vstop mladih na trg dela</t>
  </si>
  <si>
    <t>Tabela 14: Izvajanje Zakona o zaposlitveni rehabilitaciji in zaposlovanju invalidov, območne službe</t>
  </si>
  <si>
    <t>VIII 22</t>
  </si>
  <si>
    <t>Afganistan</t>
  </si>
  <si>
    <t>Število novosklenjenih pogodb z osebo, oktober 2022</t>
  </si>
  <si>
    <t>Število novosklenjenih pogodb z osebo, januar-oktober 2022</t>
  </si>
  <si>
    <t>Število aktivnih pogodb z osebo, oktober 2022</t>
  </si>
  <si>
    <t>Število aktivnih pogodb z osebo konec oktobra 2022</t>
  </si>
  <si>
    <t>IX 22</t>
  </si>
  <si>
    <t>Ø I-VIII 2022</t>
  </si>
  <si>
    <t>VIII 21</t>
  </si>
  <si>
    <t>Ø I-VIII 2021</t>
  </si>
  <si>
    <t>Oktober 2022</t>
  </si>
  <si>
    <t>I-X 20</t>
  </si>
  <si>
    <t>I-X 21</t>
  </si>
  <si>
    <t>I-X 22</t>
  </si>
  <si>
    <t>Tabela 15: Število novosklenjenih pogodb z osebo, oktober 2022, območne službe</t>
  </si>
  <si>
    <t>Tabela 16: Število novosklenjenih pogodb z osebo, januar-oktober 2022, območne službe</t>
  </si>
  <si>
    <t>Tabela 17: Število aktivnih pogodb z osebo, oktober 2022, območne službe</t>
  </si>
  <si>
    <t>Tabela 18: Število aktivnih pogodb z osebo konec oktobra 2022, območne službe</t>
  </si>
  <si>
    <t>Tabela 14:</t>
  </si>
  <si>
    <t>Tabela 19a:</t>
  </si>
  <si>
    <t>Izdana soglasja po vrstah</t>
  </si>
  <si>
    <t>Tabela 20a:</t>
  </si>
  <si>
    <t>Izdana soglasja po državljanstvu</t>
  </si>
  <si>
    <t>Tabela 21a:</t>
  </si>
  <si>
    <t>Izdana soglasja po področjih dejavnosti</t>
  </si>
  <si>
    <t>X 22</t>
  </si>
  <si>
    <t>X 21</t>
  </si>
  <si>
    <t>Ø I-X 22</t>
  </si>
  <si>
    <t>Ø I-X 21</t>
  </si>
  <si>
    <t>Ø I-IX 22</t>
  </si>
  <si>
    <t>Ø I-IX 21</t>
  </si>
  <si>
    <t>IX 21</t>
  </si>
  <si>
    <t>Tabela 19a: Izdana soglasja k ED po vrstah soglasja</t>
  </si>
  <si>
    <t>Izdana soglasja</t>
  </si>
  <si>
    <t>Vrsta soglasja k</t>
  </si>
  <si>
    <t>enotnemu dovoljenju</t>
  </si>
  <si>
    <t>1. Soglasje za zaposlitev, samozaposlitev ali delo (osebno delovno dovoljenje)</t>
  </si>
  <si>
    <t>3. Soglasje za zaposlitev</t>
  </si>
  <si>
    <t>4. Soglasje k podaljšanju ED za namen zaposlitve</t>
  </si>
  <si>
    <t>5. Soglasje k pisni odobritvi na podlagi zaposlitve</t>
  </si>
  <si>
    <t>6. Soglasje k modri karti</t>
  </si>
  <si>
    <t>7. Soglasje za napotene delavce</t>
  </si>
  <si>
    <t>8. Soglasje za usposabljanje ali izpopolnjevanje</t>
  </si>
  <si>
    <t>9. Soglasje za individualne storitve</t>
  </si>
  <si>
    <t>10. Soglasje za zastopnika</t>
  </si>
  <si>
    <t>11. Soglasje za sezonsko delo</t>
  </si>
  <si>
    <t>Podatki se nanašajo na Zakon o zaposlovanju, samozaposlovanju in delu tujcev (ZZSDT, UL RS, 47/2015)</t>
  </si>
  <si>
    <t>z dne 1. 9. 2015, ki temelji na evropski direktivi.</t>
  </si>
  <si>
    <t>Turčija</t>
  </si>
  <si>
    <t>Ruska federacija</t>
  </si>
  <si>
    <t>Kitajska</t>
  </si>
  <si>
    <t>Indija</t>
  </si>
  <si>
    <t>Albanija</t>
  </si>
  <si>
    <t>Podatki se nanašajo na izdana soglasja k enotnemu dovoljenju po  Zakonu o zaposlovanju, samozaposlovanju in delu tujcev (ZZSDT, UL RS, 47/2015),</t>
  </si>
  <si>
    <t>ki se uporablja od dne 1. 9. 2015.  ZZSDT temelji na evropski direktivi, enotno dovoljenje za prebivanje in delo pa tujcem iz tretjih držav omogoča vstop v našo državo ter začasno bivanje, zaposlitev in delo v Sloveniji.</t>
  </si>
  <si>
    <t>Tabela 21a: Izdana soglasja k ED po področjih dejavnosti</t>
  </si>
  <si>
    <t>U Dejavnost eksteritorialnih organizacij in teles</t>
  </si>
  <si>
    <t>I-X 2022</t>
  </si>
  <si>
    <t>X 2022</t>
  </si>
  <si>
    <t>I-X 2021</t>
  </si>
  <si>
    <t>Tabela 20a: Izdana soglasja k ED po področjih dejavnosti</t>
  </si>
  <si>
    <t>Nepal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</si>
</sst>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numFmt numFmtId="165" formatCode="0.0"/>
    <numFmt numFmtId="166" formatCode="#,##0.0"/>
  </numFmts>
  <fonts count="21" x14ac:knownFonts="1">
    <font>
      <sz val="10"/>
      <name val="Arial CE"/>
      <charset val="238"/>
    </font>
    <font>
      <sz val="10"/>
      <color theme="1"/>
      <name val="Arial"/>
      <family val="2"/>
      <charset val="238"/>
    </font>
    <font>
      <sz val="8"/>
      <name val="Arial CE"/>
      <charset val="238"/>
    </font>
    <font>
      <sz val="8"/>
      <name val="Arial"/>
      <family val="2"/>
      <charset val="238"/>
    </font>
    <font>
      <sz val="10"/>
      <name val="Arial"/>
      <family val="2"/>
      <charset val="238"/>
    </font>
    <font>
      <b/>
      <sz val="8"/>
      <color indexed="8"/>
      <name val="Arial"/>
      <family val="2"/>
      <charset val="238"/>
    </font>
    <font>
      <sz val="8"/>
      <color indexed="8"/>
      <name val="Arial"/>
      <family val="2"/>
      <charset val="238"/>
    </font>
    <font>
      <b/>
      <sz val="10"/>
      <color indexed="8"/>
      <name val="Arial"/>
      <family val="2"/>
      <charset val="238"/>
    </font>
    <font>
      <b/>
      <sz val="11"/>
      <color rgb="FFFF0000"/>
      <name val="Arial"/>
      <family val="2"/>
      <charset val="238"/>
    </font>
    <font>
      <b/>
      <sz val="8"/>
      <name val="Arial"/>
      <family val="2"/>
      <charset val="238"/>
    </font>
    <font>
      <b/>
      <u/>
      <sz val="8"/>
      <color indexed="8"/>
      <name val="Arial"/>
      <family val="2"/>
      <charset val="238"/>
    </font>
    <font>
      <sz val="11"/>
      <name val="Arial"/>
      <family val="2"/>
      <charset val="238"/>
    </font>
    <font>
      <u/>
      <sz val="10"/>
      <color theme="10"/>
      <name val="Arial CE"/>
      <charset val="238"/>
    </font>
    <font>
      <sz val="12"/>
      <name val="Arial CE"/>
      <charset val="238"/>
    </font>
    <font>
      <b/>
      <sz val="12"/>
      <name val="Arial CE"/>
      <charset val="238"/>
    </font>
    <font>
      <b/>
      <sz val="10"/>
      <name val="Arial"/>
      <family val="2"/>
      <charset val="238"/>
    </font>
    <font>
      <b/>
      <sz val="8"/>
      <color theme="9"/>
      <name val="Arial"/>
      <family val="2"/>
      <charset val="238"/>
    </font>
    <font>
      <b/>
      <u/>
      <sz val="8"/>
      <name val="Arial"/>
      <family val="2"/>
      <charset val="238"/>
    </font>
    <font>
      <u/>
      <sz val="8"/>
      <color theme="10"/>
      <name val="Arial"/>
      <family val="2"/>
      <charset val="238"/>
    </font>
    <font>
      <sz val="11"/>
      <name val="Arial CE"/>
      <charset val="238"/>
    </font>
    <font>
      <sz val="8"/>
      <color theme="1"/>
      <name val="Arial"/>
      <family val="2"/>
      <charset val="23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rgb="FF797777"/>
      </left>
      <right/>
      <top/>
      <bottom/>
      <diagonal/>
    </border>
    <border>
      <left/>
      <right style="thin">
        <color rgb="FF797777"/>
      </right>
      <top/>
      <bottom/>
      <diagonal/>
    </border>
    <border>
      <left style="thin">
        <color rgb="FF797777"/>
      </left>
      <right/>
      <top style="thin">
        <color rgb="FF339E35"/>
      </top>
      <bottom/>
      <diagonal/>
    </border>
    <border>
      <left style="thin">
        <color rgb="FF797777"/>
      </left>
      <right/>
      <top/>
      <bottom style="thin">
        <color rgb="FF339E35"/>
      </bottom>
      <diagonal/>
    </border>
    <border>
      <left/>
      <right/>
      <top/>
      <bottom style="thin">
        <color rgb="FF339E35"/>
      </bottom>
      <diagonal/>
    </border>
    <border>
      <left/>
      <right style="thin">
        <color rgb="FF797777"/>
      </right>
      <top/>
      <bottom style="thin">
        <color rgb="FF339E35"/>
      </bottom>
      <diagonal/>
    </border>
    <border>
      <left/>
      <right/>
      <top style="thin">
        <color rgb="FF339E35"/>
      </top>
      <bottom/>
      <diagonal/>
    </border>
    <border>
      <left/>
      <right style="thin">
        <color rgb="FF797777"/>
      </right>
      <top style="thin">
        <color rgb="FF339E35"/>
      </top>
      <bottom/>
      <diagonal/>
    </border>
    <border>
      <left style="thin">
        <color rgb="FF797777"/>
      </left>
      <right style="thin">
        <color rgb="FF797777"/>
      </right>
      <top style="thin">
        <color rgb="FF339E35"/>
      </top>
      <bottom/>
      <diagonal/>
    </border>
    <border>
      <left style="thin">
        <color rgb="FF797777"/>
      </left>
      <right style="thin">
        <color rgb="FF797777"/>
      </right>
      <top/>
      <bottom/>
      <diagonal/>
    </border>
    <border>
      <left style="thin">
        <color rgb="FF797777"/>
      </left>
      <right style="thin">
        <color rgb="FF797777"/>
      </right>
      <top/>
      <bottom style="thin">
        <color rgb="FF339E35"/>
      </bottom>
      <diagonal/>
    </border>
    <border>
      <left/>
      <right style="thin">
        <color theme="0" tint="-0.499984740745262"/>
      </right>
      <top style="thin">
        <color rgb="FF339E35"/>
      </top>
      <bottom/>
      <diagonal/>
    </border>
    <border>
      <left/>
      <right style="thin">
        <color theme="0" tint="-0.499984740745262"/>
      </right>
      <top/>
      <bottom/>
      <diagonal/>
    </border>
    <border>
      <left/>
      <right style="thin">
        <color theme="0" tint="-0.499984740745262"/>
      </right>
      <top/>
      <bottom style="thin">
        <color rgb="FF339E35"/>
      </bottom>
      <diagonal/>
    </border>
    <border>
      <left/>
      <right style="thin">
        <color indexed="64"/>
      </right>
      <top style="thin">
        <color rgb="FF339E35"/>
      </top>
      <bottom/>
      <diagonal/>
    </border>
    <border>
      <left/>
      <right style="thin">
        <color indexed="64"/>
      </right>
      <top/>
      <bottom/>
      <diagonal/>
    </border>
    <border>
      <left/>
      <right style="thin">
        <color indexed="64"/>
      </right>
      <top/>
      <bottom style="thin">
        <color rgb="FF339E35"/>
      </bottom>
      <diagonal/>
    </border>
    <border>
      <left style="thin">
        <color theme="0" tint="-0.499984740745262"/>
      </left>
      <right/>
      <top style="thin">
        <color rgb="FF339E35"/>
      </top>
      <bottom/>
      <diagonal/>
    </border>
    <border>
      <left style="thin">
        <color theme="0" tint="-0.499984740745262"/>
      </left>
      <right/>
      <top/>
      <bottom/>
      <diagonal/>
    </border>
    <border>
      <left style="thin">
        <color theme="0" tint="-0.499984740745262"/>
      </left>
      <right/>
      <top/>
      <bottom style="thin">
        <color rgb="FF339E35"/>
      </bottom>
      <diagonal/>
    </border>
    <border>
      <left style="thin">
        <color theme="1" tint="0.34998626667073579"/>
      </left>
      <right/>
      <top style="thin">
        <color rgb="FF339E35"/>
      </top>
      <bottom/>
      <diagonal/>
    </border>
    <border>
      <left style="thin">
        <color theme="1" tint="0.34998626667073579"/>
      </left>
      <right/>
      <top/>
      <bottom/>
      <diagonal/>
    </border>
    <border>
      <left style="thin">
        <color theme="1" tint="0.34998626667073579"/>
      </left>
      <right/>
      <top/>
      <bottom style="thin">
        <color rgb="FF339E35"/>
      </bottom>
      <diagonal/>
    </border>
    <border>
      <left/>
      <right style="thin">
        <color theme="1" tint="0.34998626667073579"/>
      </right>
      <top/>
      <bottom style="thin">
        <color rgb="FF339E35"/>
      </bottom>
      <diagonal/>
    </border>
    <border>
      <left/>
      <right style="thin">
        <color theme="1" tint="0.34998626667073579"/>
      </right>
      <top/>
      <bottom/>
      <diagonal/>
    </border>
    <border>
      <left/>
      <right style="thin">
        <color theme="1" tint="0.34998626667073579"/>
      </right>
      <top style="thin">
        <color rgb="FF339E35"/>
      </top>
      <bottom/>
      <diagonal/>
    </border>
    <border>
      <left style="thin">
        <color rgb="FF797777"/>
      </left>
      <right/>
      <top/>
      <bottom style="thin">
        <color theme="4"/>
      </bottom>
      <diagonal/>
    </border>
    <border>
      <left/>
      <right/>
      <top/>
      <bottom style="thin">
        <color theme="4"/>
      </bottom>
      <diagonal/>
    </border>
    <border>
      <left/>
      <right style="thin">
        <color rgb="FF797777"/>
      </right>
      <top/>
      <bottom style="thin">
        <color theme="4"/>
      </bottom>
      <diagonal/>
    </border>
    <border>
      <left/>
      <right style="thin">
        <color theme="0" tint="-0.499984740745262"/>
      </right>
      <top/>
      <bottom style="thin">
        <color theme="4"/>
      </bottom>
      <diagonal/>
    </border>
    <border>
      <left style="thin">
        <color rgb="FF797777"/>
      </left>
      <right/>
      <top style="thin">
        <color theme="4"/>
      </top>
      <bottom/>
      <diagonal/>
    </border>
    <border>
      <left/>
      <right/>
      <top style="thin">
        <color theme="4"/>
      </top>
      <bottom/>
      <diagonal/>
    </border>
    <border>
      <left style="thin">
        <color rgb="FF797777"/>
      </left>
      <right style="thin">
        <color rgb="FF797777"/>
      </right>
      <top/>
      <bottom style="thin">
        <color theme="4"/>
      </bottom>
      <diagonal/>
    </border>
    <border>
      <left style="thin">
        <color rgb="FF797777"/>
      </left>
      <right style="thin">
        <color rgb="FF797777"/>
      </right>
      <top style="thin">
        <color rgb="FF797777"/>
      </top>
      <bottom/>
      <diagonal/>
    </border>
    <border>
      <left/>
      <right/>
      <top style="thin">
        <color rgb="FF339E35"/>
      </top>
      <bottom style="thin">
        <color rgb="FF339E35"/>
      </bottom>
      <diagonal/>
    </border>
    <border>
      <left/>
      <right style="thin">
        <color rgb="FF797777"/>
      </right>
      <top style="thin">
        <color rgb="FF339E35"/>
      </top>
      <bottom style="thin">
        <color rgb="FF339E35"/>
      </bottom>
      <diagonal/>
    </border>
    <border>
      <left style="thin">
        <color rgb="FF797777"/>
      </left>
      <right/>
      <top style="thin">
        <color rgb="FF339E35"/>
      </top>
      <bottom style="thin">
        <color rgb="FF797777"/>
      </bottom>
      <diagonal/>
    </border>
    <border>
      <left/>
      <right/>
      <top style="thin">
        <color rgb="FF339E35"/>
      </top>
      <bottom style="thin">
        <color rgb="FF797777"/>
      </bottom>
      <diagonal/>
    </border>
    <border>
      <left style="thin">
        <color theme="5" tint="0.499984740745262"/>
      </left>
      <right/>
      <top style="thin">
        <color rgb="FF339E35"/>
      </top>
      <bottom/>
      <diagonal/>
    </border>
    <border>
      <left style="thin">
        <color theme="5" tint="0.499984740745262"/>
      </left>
      <right/>
      <top/>
      <bottom/>
      <diagonal/>
    </border>
    <border>
      <left style="thin">
        <color theme="5" tint="0.499984740745262"/>
      </left>
      <right/>
      <top/>
      <bottom style="thin">
        <color rgb="FF339E35"/>
      </bottom>
      <diagonal/>
    </border>
    <border>
      <left/>
      <right style="thin">
        <color theme="5" tint="0.499984740745262"/>
      </right>
      <top/>
      <bottom/>
      <diagonal/>
    </border>
    <border>
      <left style="thin">
        <color rgb="FF797777"/>
      </left>
      <right/>
      <top style="thin">
        <color rgb="FF339E35"/>
      </top>
      <bottom style="thin">
        <color rgb="FF339E35"/>
      </bottom>
      <diagonal/>
    </border>
  </borders>
  <cellStyleXfs count="5">
    <xf numFmtId="0" fontId="0" fillId="0" borderId="0"/>
    <xf numFmtId="0" fontId="4" fillId="0" borderId="0"/>
    <xf numFmtId="0" fontId="12" fillId="0" borderId="0" applyNumberFormat="0" applyFill="0" applyBorder="0" applyAlignment="0" applyProtection="0"/>
    <xf numFmtId="0" fontId="1" fillId="0" borderId="0"/>
    <xf numFmtId="0" fontId="19" fillId="0" borderId="0"/>
  </cellStyleXfs>
  <cellXfs count="353">
    <xf numFmtId="0" fontId="0" fillId="0" borderId="0" xfId="0"/>
    <xf numFmtId="0" fontId="5" fillId="0" borderId="0" xfId="1" applyFont="1"/>
    <xf numFmtId="0" fontId="5" fillId="0" borderId="0" xfId="1" applyFont="1" applyFill="1" applyBorder="1" applyAlignment="1">
      <alignment horizontal="center" vertical="center"/>
    </xf>
    <xf numFmtId="165" fontId="6" fillId="0" borderId="0" xfId="1" applyNumberFormat="1" applyFont="1" applyFill="1" applyBorder="1" applyAlignment="1">
      <alignment horizontal="center" vertical="center"/>
    </xf>
    <xf numFmtId="166" fontId="6" fillId="0" borderId="0" xfId="1" applyNumberFormat="1" applyFont="1" applyFill="1" applyBorder="1" applyAlignment="1">
      <alignment horizontal="center" vertical="center"/>
    </xf>
    <xf numFmtId="165" fontId="6" fillId="0" borderId="0" xfId="1" applyNumberFormat="1" applyFont="1" applyFill="1" applyBorder="1" applyAlignment="1">
      <alignment horizontal="right" vertical="center"/>
    </xf>
    <xf numFmtId="0" fontId="3" fillId="0" borderId="0" xfId="0" applyFont="1"/>
    <xf numFmtId="3" fontId="3" fillId="0" borderId="0" xfId="0" applyNumberFormat="1" applyFont="1"/>
    <xf numFmtId="165" fontId="3" fillId="0" borderId="0" xfId="0" applyNumberFormat="1" applyFont="1"/>
    <xf numFmtId="0" fontId="7" fillId="0" borderId="0" xfId="1" quotePrefix="1" applyFont="1" applyBorder="1" applyAlignment="1" applyProtection="1">
      <alignment horizontal="left"/>
      <protection locked="0"/>
    </xf>
    <xf numFmtId="0" fontId="3" fillId="0" borderId="0" xfId="0" applyFont="1" applyBorder="1"/>
    <xf numFmtId="0" fontId="5" fillId="0" borderId="0" xfId="1" applyFont="1" applyBorder="1" applyAlignment="1">
      <alignment horizontal="left" vertical="center"/>
    </xf>
    <xf numFmtId="3" fontId="6" fillId="0" borderId="1" xfId="1"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3" fontId="6" fillId="0" borderId="2" xfId="1" applyNumberFormat="1" applyFont="1" applyFill="1" applyBorder="1" applyAlignment="1">
      <alignment horizontal="right" vertical="center"/>
    </xf>
    <xf numFmtId="3" fontId="5" fillId="0" borderId="1" xfId="1" quotePrefix="1" applyNumberFormat="1" applyFont="1" applyFill="1" applyBorder="1" applyAlignment="1">
      <alignment horizontal="right" vertical="center"/>
    </xf>
    <xf numFmtId="3" fontId="5" fillId="0" borderId="0" xfId="1" quotePrefix="1" applyNumberFormat="1" applyFont="1" applyFill="1" applyBorder="1" applyAlignment="1">
      <alignment horizontal="right" vertical="center"/>
    </xf>
    <xf numFmtId="3" fontId="5" fillId="0" borderId="0" xfId="1" applyNumberFormat="1" applyFont="1" applyFill="1" applyBorder="1" applyAlignment="1">
      <alignment horizontal="right" vertical="center"/>
    </xf>
    <xf numFmtId="164" fontId="6" fillId="0" borderId="0" xfId="1" applyNumberFormat="1" applyFont="1" applyFill="1" applyBorder="1" applyAlignment="1">
      <alignment horizontal="left" vertical="center" wrapText="1"/>
    </xf>
    <xf numFmtId="0" fontId="5" fillId="0" borderId="5" xfId="1" applyFont="1" applyFill="1" applyBorder="1" applyAlignment="1">
      <alignment horizontal="center" vertical="center"/>
    </xf>
    <xf numFmtId="0" fontId="5" fillId="0" borderId="7" xfId="1" applyFont="1" applyBorder="1" applyAlignment="1">
      <alignment horizontal="left" vertical="center"/>
    </xf>
    <xf numFmtId="3" fontId="5" fillId="0" borderId="3" xfId="1" quotePrefix="1" applyNumberFormat="1" applyFont="1" applyFill="1" applyBorder="1" applyAlignment="1">
      <alignment horizontal="right" vertical="center"/>
    </xf>
    <xf numFmtId="3" fontId="5" fillId="0" borderId="7" xfId="1" quotePrefix="1" applyNumberFormat="1" applyFont="1" applyFill="1" applyBorder="1" applyAlignment="1">
      <alignment horizontal="right" vertical="center"/>
    </xf>
    <xf numFmtId="3" fontId="5" fillId="0" borderId="7" xfId="1" applyNumberFormat="1" applyFont="1" applyFill="1" applyBorder="1" applyAlignment="1">
      <alignment horizontal="right" vertical="center"/>
    </xf>
    <xf numFmtId="164" fontId="6" fillId="0" borderId="5" xfId="1" applyNumberFormat="1" applyFont="1" applyFill="1" applyBorder="1" applyAlignment="1">
      <alignment horizontal="left" vertical="center" wrapText="1"/>
    </xf>
    <xf numFmtId="3" fontId="6" fillId="0" borderId="4" xfId="1" applyNumberFormat="1" applyFont="1" applyFill="1" applyBorder="1" applyAlignment="1">
      <alignment horizontal="right" vertical="center"/>
    </xf>
    <xf numFmtId="3" fontId="6" fillId="0" borderId="5" xfId="1" applyNumberFormat="1" applyFont="1" applyFill="1" applyBorder="1" applyAlignment="1">
      <alignment horizontal="right" vertical="center"/>
    </xf>
    <xf numFmtId="3" fontId="6" fillId="0" borderId="6" xfId="1" applyNumberFormat="1" applyFont="1" applyFill="1" applyBorder="1" applyAlignment="1">
      <alignment horizontal="right" vertical="center"/>
    </xf>
    <xf numFmtId="0" fontId="5" fillId="0" borderId="7" xfId="1" applyFont="1" applyFill="1" applyBorder="1" applyAlignment="1">
      <alignment vertical="center"/>
    </xf>
    <xf numFmtId="0" fontId="5" fillId="0" borderId="8" xfId="1" applyFont="1" applyFill="1" applyBorder="1" applyAlignment="1">
      <alignment vertical="center"/>
    </xf>
    <xf numFmtId="0" fontId="5" fillId="0" borderId="10" xfId="1" applyFont="1" applyFill="1" applyBorder="1" applyAlignment="1">
      <alignment horizontal="center" vertical="center"/>
    </xf>
    <xf numFmtId="3" fontId="6" fillId="0" borderId="10" xfId="1" applyNumberFormat="1" applyFont="1" applyFill="1" applyBorder="1" applyAlignment="1">
      <alignment horizontal="right" vertical="center"/>
    </xf>
    <xf numFmtId="3" fontId="6" fillId="0" borderId="11" xfId="1" applyNumberFormat="1" applyFont="1" applyFill="1" applyBorder="1" applyAlignment="1">
      <alignment horizontal="right" vertical="center"/>
    </xf>
    <xf numFmtId="0" fontId="5" fillId="0" borderId="12" xfId="1" applyFont="1" applyFill="1" applyBorder="1" applyAlignment="1">
      <alignment horizontal="center"/>
    </xf>
    <xf numFmtId="0" fontId="5" fillId="0" borderId="13" xfId="1" applyFont="1" applyFill="1" applyBorder="1" applyAlignment="1">
      <alignment horizontal="center" vertical="center"/>
    </xf>
    <xf numFmtId="3" fontId="5" fillId="0" borderId="12" xfId="1" quotePrefix="1" applyNumberFormat="1" applyFont="1" applyFill="1" applyBorder="1" applyAlignment="1">
      <alignment horizontal="right" vertical="center"/>
    </xf>
    <xf numFmtId="3" fontId="5" fillId="0" borderId="13" xfId="1" quotePrefix="1" applyNumberFormat="1" applyFont="1" applyFill="1" applyBorder="1" applyAlignment="1">
      <alignment horizontal="right" vertical="center"/>
    </xf>
    <xf numFmtId="3" fontId="6" fillId="0" borderId="13" xfId="1" applyNumberFormat="1" applyFont="1" applyFill="1" applyBorder="1" applyAlignment="1">
      <alignment horizontal="right" vertical="center"/>
    </xf>
    <xf numFmtId="3" fontId="6" fillId="0" borderId="14" xfId="1" applyNumberFormat="1" applyFont="1" applyFill="1" applyBorder="1" applyAlignment="1">
      <alignment horizontal="right" vertical="center"/>
    </xf>
    <xf numFmtId="0" fontId="8" fillId="0" borderId="0" xfId="0" applyFont="1"/>
    <xf numFmtId="164" fontId="6" fillId="0" borderId="0" xfId="1" applyNumberFormat="1" applyFont="1" applyFill="1" applyBorder="1" applyAlignment="1">
      <alignment horizontal="left" vertical="center" wrapText="1" indent="1"/>
    </xf>
    <xf numFmtId="165" fontId="6" fillId="0" borderId="5" xfId="1" applyNumberFormat="1" applyFont="1" applyFill="1" applyBorder="1" applyAlignment="1">
      <alignment horizontal="right" vertical="center"/>
    </xf>
    <xf numFmtId="0" fontId="5" fillId="0" borderId="8" xfId="1" applyFont="1" applyBorder="1" applyAlignment="1">
      <alignment vertical="center"/>
    </xf>
    <xf numFmtId="0" fontId="5" fillId="0" borderId="2" xfId="1" applyFont="1" applyBorder="1" applyAlignment="1">
      <alignment vertical="center"/>
    </xf>
    <xf numFmtId="0" fontId="5" fillId="0" borderId="8" xfId="1" applyFont="1" applyBorder="1" applyAlignment="1">
      <alignment vertical="center" wrapText="1"/>
    </xf>
    <xf numFmtId="0" fontId="5" fillId="0" borderId="2" xfId="1" applyFont="1" applyBorder="1" applyAlignment="1">
      <alignment vertical="center" wrapText="1"/>
    </xf>
    <xf numFmtId="3" fontId="5" fillId="0" borderId="21" xfId="1" quotePrefix="1" applyNumberFormat="1" applyFont="1" applyFill="1" applyBorder="1" applyAlignment="1">
      <alignment horizontal="right" vertical="center"/>
    </xf>
    <xf numFmtId="3" fontId="5" fillId="0" borderId="22" xfId="1" quotePrefix="1"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3" fontId="6" fillId="0" borderId="23" xfId="1" applyNumberFormat="1" applyFont="1" applyFill="1" applyBorder="1" applyAlignment="1">
      <alignment horizontal="right" vertical="center"/>
    </xf>
    <xf numFmtId="3" fontId="5" fillId="0" borderId="9" xfId="1" quotePrefix="1" applyNumberFormat="1" applyFont="1" applyFill="1" applyBorder="1" applyAlignment="1">
      <alignment horizontal="right" vertical="center"/>
    </xf>
    <xf numFmtId="3" fontId="3" fillId="0" borderId="0" xfId="0" applyNumberFormat="1" applyFont="1" applyBorder="1"/>
    <xf numFmtId="3" fontId="5" fillId="0" borderId="10" xfId="1" quotePrefix="1" applyNumberFormat="1" applyFont="1" applyFill="1" applyBorder="1" applyAlignment="1">
      <alignment horizontal="right" vertical="center"/>
    </xf>
    <xf numFmtId="3" fontId="5" fillId="0" borderId="26" xfId="1" quotePrefix="1" applyNumberFormat="1" applyFont="1" applyFill="1" applyBorder="1" applyAlignment="1">
      <alignment horizontal="right" vertical="center"/>
    </xf>
    <xf numFmtId="3" fontId="5" fillId="0" borderId="25" xfId="1" quotePrefix="1" applyNumberFormat="1" applyFont="1" applyFill="1" applyBorder="1" applyAlignment="1">
      <alignment horizontal="right" vertical="center"/>
    </xf>
    <xf numFmtId="3" fontId="6" fillId="0" borderId="25" xfId="1" applyNumberFormat="1" applyFont="1" applyFill="1" applyBorder="1" applyAlignment="1">
      <alignment horizontal="right" vertical="center"/>
    </xf>
    <xf numFmtId="3" fontId="6" fillId="0" borderId="24" xfId="1" applyNumberFormat="1" applyFont="1" applyFill="1" applyBorder="1" applyAlignment="1">
      <alignment horizontal="right" vertical="center"/>
    </xf>
    <xf numFmtId="0" fontId="5" fillId="0" borderId="0" xfId="1" applyFont="1" applyBorder="1"/>
    <xf numFmtId="3" fontId="5" fillId="0" borderId="2" xfId="1" applyNumberFormat="1" applyFont="1" applyFill="1" applyBorder="1" applyAlignment="1">
      <alignment horizontal="right" vertical="center"/>
    </xf>
    <xf numFmtId="0" fontId="11" fillId="0" borderId="0" xfId="0" applyFont="1"/>
    <xf numFmtId="0" fontId="11" fillId="0" borderId="0" xfId="0" applyFont="1" applyBorder="1"/>
    <xf numFmtId="0" fontId="12" fillId="0" borderId="0" xfId="2"/>
    <xf numFmtId="0" fontId="13" fillId="0" borderId="0" xfId="0" applyFont="1"/>
    <xf numFmtId="164" fontId="5" fillId="0" borderId="0" xfId="1" applyNumberFormat="1" applyFont="1" applyFill="1" applyBorder="1" applyAlignment="1">
      <alignment horizontal="left" vertical="center" wrapText="1"/>
    </xf>
    <xf numFmtId="3" fontId="5" fillId="0" borderId="1" xfId="1" applyNumberFormat="1" applyFont="1" applyFill="1" applyBorder="1" applyAlignment="1">
      <alignment horizontal="right" vertical="center"/>
    </xf>
    <xf numFmtId="3" fontId="5" fillId="0" borderId="13" xfId="1" applyNumberFormat="1" applyFont="1" applyFill="1" applyBorder="1" applyAlignment="1">
      <alignment horizontal="right" vertical="center"/>
    </xf>
    <xf numFmtId="165" fontId="5" fillId="0" borderId="0" xfId="1" applyNumberFormat="1" applyFont="1" applyFill="1" applyBorder="1" applyAlignment="1">
      <alignment horizontal="right" vertical="center"/>
    </xf>
    <xf numFmtId="166" fontId="5" fillId="0" borderId="3" xfId="1" quotePrefix="1" applyNumberFormat="1" applyFont="1" applyFill="1" applyBorder="1" applyAlignment="1">
      <alignment horizontal="right" vertical="center"/>
    </xf>
    <xf numFmtId="166" fontId="5" fillId="0" borderId="7" xfId="1" quotePrefix="1" applyNumberFormat="1" applyFont="1" applyFill="1" applyBorder="1" applyAlignment="1">
      <alignment horizontal="right" vertical="center"/>
    </xf>
    <xf numFmtId="166" fontId="5" fillId="0" borderId="7" xfId="1" applyNumberFormat="1" applyFont="1" applyFill="1" applyBorder="1" applyAlignment="1">
      <alignment horizontal="right" vertical="center"/>
    </xf>
    <xf numFmtId="166" fontId="5" fillId="0" borderId="1" xfId="1" quotePrefix="1" applyNumberFormat="1" applyFont="1" applyFill="1" applyBorder="1" applyAlignment="1">
      <alignment horizontal="right" vertical="center"/>
    </xf>
    <xf numFmtId="166" fontId="5" fillId="0" borderId="0" xfId="1" quotePrefix="1" applyNumberFormat="1" applyFont="1" applyFill="1" applyBorder="1" applyAlignment="1">
      <alignment horizontal="right" vertical="center"/>
    </xf>
    <xf numFmtId="166" fontId="5" fillId="0" borderId="0"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6" fillId="0" borderId="4" xfId="1" applyNumberFormat="1" applyFont="1" applyFill="1" applyBorder="1" applyAlignment="1">
      <alignment horizontal="right" vertical="center"/>
    </xf>
    <xf numFmtId="166" fontId="6" fillId="0" borderId="5" xfId="1" applyNumberFormat="1" applyFont="1" applyFill="1" applyBorder="1" applyAlignment="1">
      <alignment horizontal="right" vertical="center"/>
    </xf>
    <xf numFmtId="0" fontId="5" fillId="0" borderId="0" xfId="1" applyFont="1" applyFill="1" applyBorder="1" applyAlignment="1">
      <alignment horizontal="left" vertical="center"/>
    </xf>
    <xf numFmtId="0" fontId="3" fillId="0" borderId="0" xfId="0" applyFont="1" applyAlignment="1">
      <alignment horizontal="left"/>
    </xf>
    <xf numFmtId="165" fontId="6" fillId="0" borderId="0" xfId="1" applyNumberFormat="1" applyFont="1" applyFill="1" applyBorder="1" applyAlignment="1">
      <alignment horizontal="left" vertical="center"/>
    </xf>
    <xf numFmtId="3" fontId="3" fillId="0" borderId="0" xfId="0" applyNumberFormat="1" applyFont="1" applyAlignment="1">
      <alignment horizontal="left"/>
    </xf>
    <xf numFmtId="165" fontId="3" fillId="0" borderId="0" xfId="0" applyNumberFormat="1" applyFont="1" applyAlignment="1">
      <alignment horizontal="left"/>
    </xf>
    <xf numFmtId="166" fontId="6" fillId="0" borderId="0" xfId="1" applyNumberFormat="1" applyFont="1" applyFill="1" applyBorder="1" applyAlignment="1">
      <alignment horizontal="left" vertical="center"/>
    </xf>
    <xf numFmtId="3" fontId="6" fillId="0" borderId="19" xfId="1" applyNumberFormat="1" applyFont="1" applyFill="1" applyBorder="1" applyAlignment="1">
      <alignment horizontal="right" vertical="center"/>
    </xf>
    <xf numFmtId="3" fontId="6" fillId="0" borderId="20" xfId="1" applyNumberFormat="1" applyFont="1" applyFill="1" applyBorder="1" applyAlignment="1">
      <alignment horizontal="right" vertical="center"/>
    </xf>
    <xf numFmtId="3" fontId="5" fillId="0" borderId="18" xfId="1" applyNumberFormat="1" applyFont="1" applyFill="1" applyBorder="1" applyAlignment="1">
      <alignment horizontal="right" vertical="center"/>
    </xf>
    <xf numFmtId="3" fontId="5" fillId="0" borderId="19" xfId="1" applyNumberFormat="1" applyFont="1" applyFill="1" applyBorder="1" applyAlignment="1">
      <alignment horizontal="right" vertical="center"/>
    </xf>
    <xf numFmtId="165" fontId="5" fillId="0" borderId="8" xfId="1" quotePrefix="1" applyNumberFormat="1" applyFont="1" applyFill="1" applyBorder="1" applyAlignment="1">
      <alignment horizontal="right" vertical="center"/>
    </xf>
    <xf numFmtId="165" fontId="5" fillId="0" borderId="2" xfId="1" quotePrefix="1" applyNumberFormat="1" applyFont="1" applyFill="1" applyBorder="1" applyAlignment="1">
      <alignment horizontal="right" vertical="center"/>
    </xf>
    <xf numFmtId="165" fontId="6" fillId="0" borderId="2" xfId="1" applyNumberFormat="1" applyFont="1" applyFill="1" applyBorder="1" applyAlignment="1">
      <alignment horizontal="right" vertical="center"/>
    </xf>
    <xf numFmtId="165" fontId="6" fillId="0" borderId="6" xfId="1" applyNumberFormat="1" applyFont="1" applyFill="1" applyBorder="1" applyAlignment="1">
      <alignment horizontal="right" vertical="center"/>
    </xf>
    <xf numFmtId="165" fontId="5" fillId="0" borderId="15" xfId="1" quotePrefix="1" applyNumberFormat="1" applyFont="1" applyFill="1" applyBorder="1" applyAlignment="1">
      <alignment horizontal="right" vertical="center"/>
    </xf>
    <xf numFmtId="165" fontId="5" fillId="0" borderId="16" xfId="1" quotePrefix="1" applyNumberFormat="1" applyFont="1" applyFill="1" applyBorder="1" applyAlignment="1">
      <alignment horizontal="right" vertical="center"/>
    </xf>
    <xf numFmtId="165" fontId="6" fillId="0" borderId="16" xfId="1" applyNumberFormat="1" applyFont="1" applyFill="1" applyBorder="1" applyAlignment="1">
      <alignment horizontal="right" vertical="center"/>
    </xf>
    <xf numFmtId="165" fontId="6" fillId="0" borderId="17" xfId="1" applyNumberFormat="1" applyFont="1" applyFill="1" applyBorder="1" applyAlignment="1">
      <alignment horizontal="right" vertical="center"/>
    </xf>
    <xf numFmtId="165" fontId="5" fillId="0" borderId="7" xfId="1" applyNumberFormat="1" applyFont="1" applyFill="1" applyBorder="1" applyAlignment="1">
      <alignment horizontal="right" vertical="center"/>
    </xf>
    <xf numFmtId="166" fontId="5" fillId="0" borderId="8" xfId="1" quotePrefix="1" applyNumberFormat="1" applyFont="1" applyFill="1" applyBorder="1" applyAlignment="1">
      <alignment horizontal="right" vertical="center"/>
    </xf>
    <xf numFmtId="166" fontId="5" fillId="0" borderId="2" xfId="1" quotePrefix="1" applyNumberFormat="1" applyFont="1" applyFill="1" applyBorder="1" applyAlignment="1">
      <alignment horizontal="right" vertical="center"/>
    </xf>
    <xf numFmtId="166" fontId="6" fillId="0" borderId="2" xfId="1" applyNumberFormat="1" applyFont="1" applyFill="1" applyBorder="1" applyAlignment="1">
      <alignment horizontal="right" vertical="center"/>
    </xf>
    <xf numFmtId="166" fontId="6" fillId="0" borderId="6" xfId="1" applyNumberFormat="1" applyFont="1" applyFill="1" applyBorder="1" applyAlignment="1">
      <alignment horizontal="right" vertical="center"/>
    </xf>
    <xf numFmtId="164" fontId="6" fillId="0" borderId="28" xfId="1" applyNumberFormat="1" applyFont="1" applyFill="1" applyBorder="1" applyAlignment="1">
      <alignment horizontal="left" vertical="center" wrapText="1" indent="1"/>
    </xf>
    <xf numFmtId="3" fontId="6" fillId="0" borderId="27" xfId="1" applyNumberFormat="1" applyFont="1" applyFill="1" applyBorder="1" applyAlignment="1">
      <alignment horizontal="right" vertical="center"/>
    </xf>
    <xf numFmtId="3" fontId="6" fillId="0" borderId="28" xfId="1" applyNumberFormat="1" applyFont="1" applyFill="1" applyBorder="1" applyAlignment="1">
      <alignment horizontal="right" vertical="center"/>
    </xf>
    <xf numFmtId="3" fontId="6" fillId="0" borderId="30" xfId="1" applyNumberFormat="1" applyFont="1" applyFill="1" applyBorder="1" applyAlignment="1">
      <alignment horizontal="right" vertical="center"/>
    </xf>
    <xf numFmtId="166" fontId="6" fillId="0" borderId="2" xfId="1" quotePrefix="1" applyNumberFormat="1" applyFont="1" applyFill="1" applyBorder="1" applyAlignment="1">
      <alignment horizontal="right" vertical="center"/>
    </xf>
    <xf numFmtId="166" fontId="5" fillId="0" borderId="15" xfId="1" quotePrefix="1" applyNumberFormat="1" applyFont="1" applyFill="1" applyBorder="1" applyAlignment="1">
      <alignment horizontal="right" vertical="center"/>
    </xf>
    <xf numFmtId="166" fontId="5" fillId="0" borderId="16" xfId="1" quotePrefix="1" applyNumberFormat="1" applyFont="1" applyFill="1" applyBorder="1" applyAlignment="1">
      <alignment horizontal="right" vertical="center"/>
    </xf>
    <xf numFmtId="166" fontId="6" fillId="0" borderId="16" xfId="1" applyNumberFormat="1" applyFont="1" applyFill="1" applyBorder="1" applyAlignment="1">
      <alignment horizontal="right" vertical="center"/>
    </xf>
    <xf numFmtId="166" fontId="6" fillId="0" borderId="17" xfId="1" applyNumberFormat="1" applyFont="1" applyFill="1" applyBorder="1" applyAlignment="1">
      <alignment horizontal="right" vertical="center"/>
    </xf>
    <xf numFmtId="165" fontId="5" fillId="0" borderId="2" xfId="1" applyNumberFormat="1" applyFont="1" applyFill="1" applyBorder="1" applyAlignment="1">
      <alignment horizontal="right" vertical="center"/>
    </xf>
    <xf numFmtId="0" fontId="5" fillId="0" borderId="3" xfId="1" applyFont="1" applyFill="1" applyBorder="1" applyAlignment="1">
      <alignment vertical="center"/>
    </xf>
    <xf numFmtId="0" fontId="5" fillId="0" borderId="2" xfId="1" applyFont="1" applyBorder="1" applyAlignment="1">
      <alignment horizontal="center" vertical="center" wrapText="1"/>
    </xf>
    <xf numFmtId="166" fontId="5" fillId="0" borderId="2" xfId="1" applyNumberFormat="1" applyFont="1" applyFill="1" applyBorder="1" applyAlignment="1">
      <alignment horizontal="right" vertical="center"/>
    </xf>
    <xf numFmtId="0" fontId="14" fillId="0" borderId="0" xfId="0" applyFont="1"/>
    <xf numFmtId="0" fontId="15" fillId="0" borderId="0" xfId="1" quotePrefix="1" applyFont="1" applyBorder="1" applyAlignment="1" applyProtection="1">
      <alignment horizontal="left"/>
      <protection locked="0"/>
    </xf>
    <xf numFmtId="0" fontId="3" fillId="0" borderId="0" xfId="0" applyNumberFormat="1" applyFont="1" applyBorder="1"/>
    <xf numFmtId="0" fontId="16" fillId="0" borderId="0" xfId="1" applyFont="1"/>
    <xf numFmtId="0" fontId="12" fillId="0" borderId="0" xfId="2" quotePrefix="1" applyBorder="1" applyAlignment="1" applyProtection="1">
      <alignment horizontal="right"/>
      <protection locked="0"/>
    </xf>
    <xf numFmtId="166" fontId="5" fillId="0" borderId="8" xfId="1" applyNumberFormat="1" applyFont="1" applyFill="1" applyBorder="1" applyAlignment="1">
      <alignment horizontal="right" vertical="center"/>
    </xf>
    <xf numFmtId="166" fontId="5" fillId="0" borderId="1" xfId="1" applyNumberFormat="1" applyFont="1" applyFill="1" applyBorder="1" applyAlignment="1">
      <alignment horizontal="right" vertical="center"/>
    </xf>
    <xf numFmtId="164" fontId="6" fillId="0" borderId="28" xfId="1" applyNumberFormat="1" applyFont="1" applyFill="1" applyBorder="1" applyAlignment="1">
      <alignment horizontal="left" vertical="center" wrapText="1"/>
    </xf>
    <xf numFmtId="166" fontId="6" fillId="0" borderId="27" xfId="1" applyNumberFormat="1" applyFont="1" applyFill="1" applyBorder="1" applyAlignment="1">
      <alignment horizontal="right" vertical="center"/>
    </xf>
    <xf numFmtId="166" fontId="6" fillId="0" borderId="28" xfId="1" applyNumberFormat="1" applyFont="1" applyFill="1" applyBorder="1" applyAlignment="1">
      <alignment horizontal="right" vertical="center"/>
    </xf>
    <xf numFmtId="166" fontId="6" fillId="0" borderId="29" xfId="1" applyNumberFormat="1" applyFont="1" applyFill="1" applyBorder="1" applyAlignment="1">
      <alignment horizontal="right" vertical="center"/>
    </xf>
    <xf numFmtId="3" fontId="3" fillId="0" borderId="0" xfId="0" applyNumberFormat="1" applyFont="1" applyAlignment="1">
      <alignment vertical="center"/>
    </xf>
    <xf numFmtId="3" fontId="6" fillId="0" borderId="0" xfId="1" applyNumberFormat="1" applyFont="1" applyFill="1" applyBorder="1" applyAlignment="1">
      <alignment vertical="center"/>
    </xf>
    <xf numFmtId="3" fontId="6" fillId="0" borderId="28" xfId="1" applyNumberFormat="1" applyFont="1" applyFill="1" applyBorder="1" applyAlignment="1">
      <alignment vertical="center"/>
    </xf>
    <xf numFmtId="0" fontId="9" fillId="0" borderId="0" xfId="0" applyFont="1" applyFill="1" applyBorder="1"/>
    <xf numFmtId="0" fontId="9" fillId="0" borderId="28" xfId="0" applyNumberFormat="1" applyFont="1" applyFill="1" applyBorder="1" applyAlignment="1">
      <alignment horizontal="center"/>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left" vertical="center" wrapText="1"/>
    </xf>
    <xf numFmtId="2"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5" fillId="0" borderId="0" xfId="1" applyFont="1" applyFill="1" applyBorder="1" applyAlignment="1">
      <alignment horizontal="center" vertical="center"/>
    </xf>
    <xf numFmtId="0" fontId="10" fillId="0" borderId="0" xfId="1" applyFont="1" applyFill="1" applyBorder="1" applyAlignment="1">
      <alignment horizontal="right"/>
    </xf>
    <xf numFmtId="0" fontId="5" fillId="0" borderId="13" xfId="1" applyFont="1" applyFill="1" applyBorder="1" applyAlignment="1">
      <alignment horizontal="right" vertical="center"/>
    </xf>
    <xf numFmtId="0" fontId="17" fillId="0" borderId="0" xfId="1" applyFont="1" applyFill="1" applyBorder="1" applyAlignment="1">
      <alignment horizontal="right"/>
    </xf>
    <xf numFmtId="0" fontId="10" fillId="0" borderId="1" xfId="1" applyFont="1" applyFill="1" applyBorder="1" applyAlignment="1">
      <alignment horizontal="right"/>
    </xf>
    <xf numFmtId="0" fontId="10" fillId="0" borderId="2" xfId="1" applyFont="1" applyFill="1" applyBorder="1" applyAlignment="1">
      <alignment horizontal="right"/>
    </xf>
    <xf numFmtId="3" fontId="5" fillId="0" borderId="0" xfId="1" applyNumberFormat="1" applyFont="1" applyFill="1" applyBorder="1" applyAlignment="1">
      <alignment vertical="center"/>
    </xf>
    <xf numFmtId="0" fontId="17" fillId="0" borderId="1" xfId="1" applyFont="1" applyFill="1" applyBorder="1" applyAlignment="1">
      <alignment horizontal="right"/>
    </xf>
    <xf numFmtId="166" fontId="5" fillId="0" borderId="16" xfId="1" applyNumberFormat="1" applyFont="1" applyFill="1" applyBorder="1" applyAlignment="1">
      <alignment horizontal="right" vertical="center"/>
    </xf>
    <xf numFmtId="3" fontId="5" fillId="0" borderId="22" xfId="1" applyNumberFormat="1" applyFont="1" applyFill="1" applyBorder="1" applyAlignment="1">
      <alignment horizontal="right" vertical="center"/>
    </xf>
    <xf numFmtId="165" fontId="5" fillId="0" borderId="16" xfId="1" applyNumberFormat="1" applyFont="1" applyFill="1" applyBorder="1" applyAlignment="1">
      <alignment horizontal="right" vertical="center"/>
    </xf>
    <xf numFmtId="0" fontId="18" fillId="0" borderId="0" xfId="2" applyFont="1"/>
    <xf numFmtId="0" fontId="5" fillId="0" borderId="0" xfId="1" applyFont="1" applyBorder="1" applyAlignment="1">
      <alignment vertical="center"/>
    </xf>
    <xf numFmtId="0" fontId="5" fillId="0" borderId="34" xfId="1" applyFont="1" applyFill="1" applyBorder="1" applyAlignment="1">
      <alignment horizontal="center" vertical="center"/>
    </xf>
    <xf numFmtId="0" fontId="5" fillId="0" borderId="0" xfId="1" applyFont="1" applyBorder="1" applyAlignment="1">
      <alignment horizontal="center" vertical="center"/>
    </xf>
    <xf numFmtId="3" fontId="5" fillId="0" borderId="10" xfId="1" applyNumberFormat="1" applyFont="1" applyFill="1" applyBorder="1" applyAlignment="1">
      <alignment horizontal="right" vertical="center"/>
    </xf>
    <xf numFmtId="164" fontId="5" fillId="0" borderId="28" xfId="1" applyNumberFormat="1" applyFont="1" applyFill="1" applyBorder="1" applyAlignment="1">
      <alignment horizontal="left" vertical="center" wrapText="1"/>
    </xf>
    <xf numFmtId="164" fontId="5" fillId="0" borderId="0" xfId="1" applyNumberFormat="1" applyFont="1" applyFill="1" applyBorder="1" applyAlignment="1">
      <alignment vertical="center" wrapText="1"/>
    </xf>
    <xf numFmtId="0" fontId="12" fillId="0" borderId="0" xfId="2" quotePrefix="1" applyAlignment="1">
      <alignment horizontal="right"/>
    </xf>
    <xf numFmtId="0" fontId="5" fillId="0" borderId="8"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0"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4" xfId="1" applyFont="1" applyFill="1" applyBorder="1" applyAlignment="1">
      <alignment horizontal="right" vertical="center"/>
    </xf>
    <xf numFmtId="0" fontId="5" fillId="0" borderId="5" xfId="1" applyFont="1" applyFill="1" applyBorder="1" applyAlignment="1">
      <alignment horizontal="right" vertical="center"/>
    </xf>
    <xf numFmtId="0" fontId="5" fillId="0" borderId="6" xfId="1" applyFont="1" applyFill="1" applyBorder="1" applyAlignment="1">
      <alignment horizontal="right" vertical="center"/>
    </xf>
    <xf numFmtId="0" fontId="5" fillId="0" borderId="36" xfId="1" applyFont="1" applyBorder="1" applyAlignment="1">
      <alignment horizontal="center" vertical="center"/>
    </xf>
    <xf numFmtId="0" fontId="5" fillId="0" borderId="4" xfId="1" applyFont="1" applyFill="1" applyBorder="1" applyAlignment="1">
      <alignment horizontal="right" vertical="top"/>
    </xf>
    <xf numFmtId="0" fontId="5" fillId="0" borderId="6" xfId="1" applyFont="1" applyFill="1" applyBorder="1" applyAlignment="1">
      <alignment horizontal="right" vertical="top"/>
    </xf>
    <xf numFmtId="0" fontId="5" fillId="0" borderId="3" xfId="1" applyFont="1" applyFill="1" applyBorder="1" applyAlignment="1"/>
    <xf numFmtId="0" fontId="5" fillId="0" borderId="7" xfId="1" applyFont="1" applyFill="1" applyBorder="1" applyAlignment="1"/>
    <xf numFmtId="0" fontId="9" fillId="0" borderId="4" xfId="1" applyFont="1" applyFill="1" applyBorder="1" applyAlignment="1">
      <alignment horizontal="right" vertical="center"/>
    </xf>
    <xf numFmtId="0" fontId="9" fillId="0" borderId="5" xfId="1" applyFont="1" applyFill="1" applyBorder="1" applyAlignment="1">
      <alignment horizontal="right" vertical="center"/>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Fill="1" applyBorder="1" applyAlignment="1">
      <alignment horizontal="center" vertical="center"/>
    </xf>
    <xf numFmtId="0" fontId="5" fillId="0" borderId="8" xfId="1" applyFont="1" applyFill="1" applyBorder="1" applyAlignment="1"/>
    <xf numFmtId="0" fontId="5" fillId="0" borderId="11" xfId="1" applyFont="1" applyFill="1" applyBorder="1" applyAlignment="1">
      <alignment horizontal="right" vertical="center"/>
    </xf>
    <xf numFmtId="0" fontId="5" fillId="0" borderId="24" xfId="1" applyFont="1" applyFill="1" applyBorder="1" applyAlignment="1">
      <alignment horizontal="right" vertical="center"/>
    </xf>
    <xf numFmtId="0" fontId="5" fillId="0" borderId="1" xfId="1" applyFont="1" applyFill="1" applyBorder="1" applyAlignment="1">
      <alignment horizontal="center" wrapText="1"/>
    </xf>
    <xf numFmtId="0" fontId="5" fillId="0" borderId="0" xfId="1" applyFont="1" applyFill="1" applyBorder="1" applyAlignment="1">
      <alignment horizontal="center" wrapText="1"/>
    </xf>
    <xf numFmtId="0" fontId="9" fillId="0" borderId="0" xfId="0" applyFont="1" applyBorder="1" applyAlignment="1">
      <alignment horizontal="center" vertical="center"/>
    </xf>
    <xf numFmtId="0" fontId="5" fillId="0" borderId="5" xfId="1" applyFont="1" applyBorder="1" applyAlignment="1">
      <alignment horizontal="center" vertical="center"/>
    </xf>
    <xf numFmtId="0" fontId="5" fillId="0" borderId="11" xfId="1" applyFont="1" applyFill="1" applyBorder="1" applyAlignment="1">
      <alignment horizontal="center" vertical="center"/>
    </xf>
    <xf numFmtId="0" fontId="5" fillId="0" borderId="7" xfId="1" applyFont="1" applyBorder="1" applyAlignment="1">
      <alignment vertical="center"/>
    </xf>
    <xf numFmtId="0" fontId="3" fillId="0" borderId="0" xfId="0" applyFont="1" applyAlignment="1">
      <alignment wrapText="1"/>
    </xf>
    <xf numFmtId="3" fontId="0" fillId="0" borderId="0" xfId="0" applyNumberFormat="1"/>
    <xf numFmtId="0" fontId="9" fillId="0" borderId="6" xfId="1" applyFont="1" applyFill="1" applyBorder="1" applyAlignment="1">
      <alignment horizontal="right" vertical="center"/>
    </xf>
    <xf numFmtId="3" fontId="9" fillId="0" borderId="3" xfId="1" quotePrefix="1" applyNumberFormat="1" applyFont="1" applyFill="1" applyBorder="1" applyAlignment="1">
      <alignment horizontal="right" vertical="center"/>
    </xf>
    <xf numFmtId="3" fontId="9" fillId="0" borderId="7" xfId="1" quotePrefix="1" applyNumberFormat="1" applyFont="1" applyFill="1" applyBorder="1" applyAlignment="1">
      <alignment horizontal="right" vertical="center"/>
    </xf>
    <xf numFmtId="3" fontId="9" fillId="0" borderId="8" xfId="1" quotePrefix="1" applyNumberFormat="1" applyFont="1" applyFill="1" applyBorder="1" applyAlignment="1">
      <alignment horizontal="right" vertical="center"/>
    </xf>
    <xf numFmtId="3" fontId="9" fillId="0" borderId="1" xfId="1" quotePrefix="1" applyNumberFormat="1" applyFont="1" applyFill="1" applyBorder="1" applyAlignment="1">
      <alignment horizontal="right" vertical="center"/>
    </xf>
    <xf numFmtId="3" fontId="9" fillId="0" borderId="0" xfId="1" quotePrefix="1" applyNumberFormat="1" applyFont="1" applyFill="1" applyBorder="1" applyAlignment="1">
      <alignment horizontal="right" vertical="center"/>
    </xf>
    <xf numFmtId="3" fontId="9" fillId="0" borderId="2" xfId="1" quotePrefix="1" applyNumberFormat="1" applyFont="1" applyFill="1" applyBorder="1" applyAlignment="1">
      <alignment horizontal="right" vertical="center"/>
    </xf>
    <xf numFmtId="3" fontId="3" fillId="0" borderId="1"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3" fontId="3" fillId="0" borderId="2" xfId="1" applyNumberFormat="1" applyFont="1" applyFill="1" applyBorder="1" applyAlignment="1">
      <alignment horizontal="right" vertical="center"/>
    </xf>
    <xf numFmtId="3" fontId="3" fillId="0" borderId="27" xfId="1" applyNumberFormat="1" applyFont="1" applyFill="1" applyBorder="1" applyAlignment="1">
      <alignment horizontal="right" vertical="center"/>
    </xf>
    <xf numFmtId="3" fontId="3" fillId="0" borderId="28" xfId="1" applyNumberFormat="1" applyFont="1" applyFill="1" applyBorder="1" applyAlignment="1">
      <alignment horizontal="right" vertical="center"/>
    </xf>
    <xf numFmtId="3" fontId="3" fillId="0" borderId="29" xfId="1" applyNumberFormat="1" applyFont="1" applyFill="1" applyBorder="1" applyAlignment="1">
      <alignment horizontal="right" vertical="center"/>
    </xf>
    <xf numFmtId="166" fontId="9" fillId="0" borderId="7" xfId="1" quotePrefix="1" applyNumberFormat="1" applyFont="1" applyFill="1" applyBorder="1" applyAlignment="1">
      <alignment horizontal="right" vertical="center"/>
    </xf>
    <xf numFmtId="166" fontId="9" fillId="0" borderId="0" xfId="1" quotePrefix="1" applyNumberFormat="1" applyFont="1" applyFill="1" applyBorder="1" applyAlignment="1">
      <alignment horizontal="right" vertical="center"/>
    </xf>
    <xf numFmtId="3" fontId="9" fillId="0" borderId="0" xfId="1" applyNumberFormat="1" applyFont="1" applyFill="1" applyBorder="1" applyAlignment="1">
      <alignment horizontal="right" vertical="center"/>
    </xf>
    <xf numFmtId="166" fontId="9" fillId="0" borderId="0" xfId="1"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66" fontId="3" fillId="0" borderId="28"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5" fillId="0" borderId="0" xfId="1" applyFont="1" applyFill="1" applyBorder="1" applyAlignment="1">
      <alignment vertical="center"/>
    </xf>
    <xf numFmtId="3" fontId="5" fillId="0" borderId="0" xfId="1" applyNumberFormat="1" applyFont="1" applyFill="1" applyBorder="1" applyAlignment="1">
      <alignment horizontal="center" vertical="center"/>
    </xf>
    <xf numFmtId="0" fontId="3" fillId="0" borderId="28" xfId="0" applyNumberFormat="1" applyFont="1" applyFill="1" applyBorder="1" applyAlignment="1">
      <alignment horizontal="left" vertical="center" wrapText="1"/>
    </xf>
    <xf numFmtId="3" fontId="3" fillId="0" borderId="10" xfId="0" applyNumberFormat="1" applyFont="1" applyBorder="1" applyAlignment="1">
      <alignment vertical="center"/>
    </xf>
    <xf numFmtId="3" fontId="3" fillId="0" borderId="0" xfId="0" applyNumberFormat="1" applyFont="1" applyBorder="1" applyAlignment="1">
      <alignment vertical="center"/>
    </xf>
    <xf numFmtId="3" fontId="9" fillId="0" borderId="33" xfId="0" applyNumberFormat="1" applyFont="1" applyBorder="1" applyAlignment="1">
      <alignment vertical="center"/>
    </xf>
    <xf numFmtId="3" fontId="9" fillId="0" borderId="28" xfId="0" applyNumberFormat="1" applyFont="1" applyBorder="1" applyAlignment="1">
      <alignment vertical="center"/>
    </xf>
    <xf numFmtId="165" fontId="6" fillId="0" borderId="0" xfId="1" applyNumberFormat="1" applyFont="1" applyFill="1" applyBorder="1" applyAlignment="1">
      <alignment vertical="center"/>
    </xf>
    <xf numFmtId="166" fontId="6" fillId="0" borderId="0" xfId="1" applyNumberFormat="1" applyFont="1" applyFill="1" applyBorder="1" applyAlignment="1">
      <alignment vertical="center"/>
    </xf>
    <xf numFmtId="0" fontId="3" fillId="0" borderId="0" xfId="0" applyFont="1" applyAlignment="1"/>
    <xf numFmtId="0" fontId="11" fillId="0" borderId="0" xfId="0" applyFont="1" applyAlignment="1">
      <alignment wrapText="1"/>
    </xf>
    <xf numFmtId="0" fontId="0" fillId="0" borderId="0" xfId="0"/>
    <xf numFmtId="3" fontId="5" fillId="0" borderId="39" xfId="1" quotePrefix="1" applyNumberFormat="1" applyFont="1" applyFill="1" applyBorder="1" applyAlignment="1">
      <alignment horizontal="right" vertical="center"/>
    </xf>
    <xf numFmtId="3" fontId="5" fillId="0" borderId="40" xfId="1" quotePrefix="1" applyNumberFormat="1" applyFont="1" applyFill="1" applyBorder="1" applyAlignment="1">
      <alignment horizontal="right" vertical="center"/>
    </xf>
    <xf numFmtId="3" fontId="6" fillId="0" borderId="40" xfId="1" applyNumberFormat="1" applyFont="1" applyFill="1" applyBorder="1" applyAlignment="1">
      <alignment horizontal="right" vertical="center"/>
    </xf>
    <xf numFmtId="3" fontId="6" fillId="0" borderId="41" xfId="1" applyNumberFormat="1" applyFont="1" applyFill="1" applyBorder="1" applyAlignment="1">
      <alignment horizontal="right" vertical="center"/>
    </xf>
    <xf numFmtId="166" fontId="9" fillId="0" borderId="3" xfId="1" quotePrefix="1" applyNumberFormat="1" applyFont="1" applyFill="1" applyBorder="1" applyAlignment="1">
      <alignment horizontal="right" vertical="center"/>
    </xf>
    <xf numFmtId="166" fontId="9" fillId="0" borderId="8" xfId="1" quotePrefix="1" applyNumberFormat="1" applyFont="1" applyFill="1" applyBorder="1" applyAlignment="1">
      <alignment horizontal="right" vertical="center"/>
    </xf>
    <xf numFmtId="166" fontId="9" fillId="0" borderId="1" xfId="1" quotePrefix="1" applyNumberFormat="1" applyFont="1" applyFill="1" applyBorder="1" applyAlignment="1">
      <alignment horizontal="right" vertical="center"/>
    </xf>
    <xf numFmtId="166" fontId="9" fillId="0" borderId="2" xfId="1" quotePrefix="1" applyNumberFormat="1" applyFont="1" applyFill="1" applyBorder="1" applyAlignment="1">
      <alignment horizontal="right" vertical="center"/>
    </xf>
    <xf numFmtId="166" fontId="9" fillId="0" borderId="1" xfId="1" applyNumberFormat="1" applyFont="1" applyFill="1" applyBorder="1" applyAlignment="1">
      <alignment horizontal="right" vertical="center"/>
    </xf>
    <xf numFmtId="166" fontId="9" fillId="0" borderId="2" xfId="1" applyNumberFormat="1" applyFont="1" applyFill="1" applyBorder="1" applyAlignment="1">
      <alignment horizontal="right" vertical="center"/>
    </xf>
    <xf numFmtId="166" fontId="3" fillId="0" borderId="1" xfId="1" applyNumberFormat="1" applyFont="1" applyFill="1" applyBorder="1" applyAlignment="1">
      <alignment horizontal="right" vertical="center"/>
    </xf>
    <xf numFmtId="166" fontId="3" fillId="0" borderId="2" xfId="1" applyNumberFormat="1" applyFont="1" applyFill="1" applyBorder="1" applyAlignment="1">
      <alignment horizontal="right" vertical="center"/>
    </xf>
    <xf numFmtId="166" fontId="3" fillId="0" borderId="4" xfId="1" applyNumberFormat="1" applyFont="1" applyFill="1" applyBorder="1" applyAlignment="1">
      <alignment horizontal="right" vertical="center"/>
    </xf>
    <xf numFmtId="166" fontId="3" fillId="0" borderId="6" xfId="1" applyNumberFormat="1" applyFont="1" applyFill="1" applyBorder="1" applyAlignment="1">
      <alignment horizontal="right" vertical="center"/>
    </xf>
    <xf numFmtId="166" fontId="3" fillId="0" borderId="5" xfId="1" applyNumberFormat="1" applyFont="1" applyFill="1" applyBorder="1" applyAlignment="1">
      <alignment horizontal="right" vertical="center"/>
    </xf>
    <xf numFmtId="0" fontId="9" fillId="0" borderId="33" xfId="0" applyNumberFormat="1" applyFont="1" applyFill="1" applyBorder="1" applyAlignment="1"/>
    <xf numFmtId="3" fontId="9" fillId="0" borderId="1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3" fontId="9" fillId="0" borderId="33" xfId="0" applyNumberFormat="1" applyFont="1" applyFill="1" applyBorder="1" applyAlignment="1">
      <alignment horizontal="right" vertical="center"/>
    </xf>
    <xf numFmtId="3" fontId="3" fillId="0" borderId="28" xfId="0" applyNumberFormat="1" applyFont="1" applyFill="1" applyBorder="1" applyAlignment="1">
      <alignment horizontal="right" vertical="center"/>
    </xf>
    <xf numFmtId="0" fontId="5" fillId="0" borderId="6" xfId="1" applyFont="1" applyBorder="1" applyAlignment="1">
      <alignment horizontal="center" vertical="center"/>
    </xf>
    <xf numFmtId="0" fontId="5" fillId="0" borderId="0" xfId="1" applyFont="1" applyFill="1" applyBorder="1" applyAlignment="1">
      <alignment horizontal="right" vertical="center"/>
    </xf>
    <xf numFmtId="0" fontId="10" fillId="0" borderId="42" xfId="1" applyFont="1" applyFill="1" applyBorder="1" applyAlignment="1">
      <alignment horizontal="right"/>
    </xf>
    <xf numFmtId="0" fontId="5" fillId="0" borderId="2" xfId="1" applyFont="1" applyBorder="1" applyAlignment="1">
      <alignment horizontal="center" vertical="center"/>
    </xf>
    <xf numFmtId="0" fontId="5" fillId="0" borderId="6" xfId="1" applyFont="1" applyBorder="1" applyAlignment="1">
      <alignment horizontal="center" vertical="center"/>
    </xf>
    <xf numFmtId="164" fontId="6" fillId="0" borderId="0" xfId="1" applyNumberFormat="1" applyFont="1" applyFill="1" applyBorder="1" applyAlignment="1">
      <alignment horizontal="left" vertical="center"/>
    </xf>
    <xf numFmtId="0" fontId="3" fillId="0" borderId="0" xfId="0" applyFont="1" applyBorder="1" applyAlignment="1"/>
    <xf numFmtId="0" fontId="13" fillId="0" borderId="0" xfId="0" applyFont="1" applyAlignment="1">
      <alignment horizontal="right"/>
    </xf>
    <xf numFmtId="0" fontId="9" fillId="0" borderId="0" xfId="1" applyFont="1"/>
    <xf numFmtId="0" fontId="9" fillId="0" borderId="0" xfId="1" applyFont="1" applyFill="1" applyBorder="1" applyAlignment="1">
      <alignment horizontal="center" vertical="center"/>
    </xf>
    <xf numFmtId="0" fontId="5" fillId="0" borderId="36" xfId="1" applyFont="1" applyFill="1" applyBorder="1" applyAlignment="1">
      <alignment horizontal="right" vertical="center"/>
    </xf>
    <xf numFmtId="0" fontId="0" fillId="0" borderId="0" xfId="0"/>
    <xf numFmtId="3" fontId="9" fillId="0" borderId="10" xfId="0" applyNumberFormat="1" applyFont="1" applyFill="1" applyBorder="1" applyAlignment="1">
      <alignment vertical="center"/>
    </xf>
    <xf numFmtId="0" fontId="0" fillId="0" borderId="0" xfId="0"/>
    <xf numFmtId="0" fontId="5" fillId="0" borderId="1" xfId="1" applyFont="1" applyFill="1" applyBorder="1" applyAlignment="1">
      <alignment horizontal="right"/>
    </xf>
    <xf numFmtId="0" fontId="5" fillId="0" borderId="0" xfId="1" applyFont="1" applyFill="1" applyBorder="1" applyAlignment="1">
      <alignment horizontal="right"/>
    </xf>
    <xf numFmtId="0" fontId="5" fillId="0" borderId="43" xfId="1" applyFont="1" applyFill="1" applyBorder="1" applyAlignment="1">
      <alignment horizontal="right" vertical="center"/>
    </xf>
    <xf numFmtId="0" fontId="5" fillId="0" borderId="35" xfId="1" applyFont="1" applyFill="1" applyBorder="1" applyAlignment="1">
      <alignment horizontal="right" vertical="center"/>
    </xf>
    <xf numFmtId="0" fontId="5" fillId="0" borderId="14" xfId="1" applyFont="1" applyFill="1" applyBorder="1" applyAlignment="1">
      <alignment horizontal="right" vertical="center"/>
    </xf>
    <xf numFmtId="0" fontId="0" fillId="0" borderId="0" xfId="0"/>
    <xf numFmtId="0" fontId="3" fillId="0" borderId="0" xfId="0" applyNumberFormat="1" applyFont="1" applyAlignment="1">
      <alignment horizontal="left" vertical="center"/>
    </xf>
    <xf numFmtId="0" fontId="3" fillId="0" borderId="0" xfId="0" applyFont="1" applyAlignment="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center" vertical="center"/>
    </xf>
    <xf numFmtId="49" fontId="5" fillId="0" borderId="0" xfId="1" applyNumberFormat="1" applyFont="1" applyFill="1" applyBorder="1" applyAlignment="1">
      <alignment vertical="center" wrapText="1"/>
    </xf>
    <xf numFmtId="0" fontId="5" fillId="0" borderId="3" xfId="1" applyFont="1" applyFill="1" applyBorder="1" applyAlignment="1">
      <alignment horizontal="center" vertical="center"/>
    </xf>
    <xf numFmtId="0" fontId="5" fillId="0" borderId="7" xfId="1" applyFont="1" applyFill="1" applyBorder="1" applyAlignment="1">
      <alignment horizontal="center" vertical="center"/>
    </xf>
    <xf numFmtId="3" fontId="5" fillId="0" borderId="8" xfId="1" applyNumberFormat="1" applyFont="1" applyFill="1" applyBorder="1" applyAlignment="1">
      <alignment horizontal="right" vertical="center"/>
    </xf>
    <xf numFmtId="0" fontId="3" fillId="0" borderId="28" xfId="0" applyFont="1" applyFill="1" applyBorder="1" applyAlignment="1">
      <alignment horizontal="left" vertical="center" wrapText="1"/>
    </xf>
    <xf numFmtId="3" fontId="3" fillId="0" borderId="0" xfId="1" quotePrefix="1" applyNumberFormat="1" applyFont="1" applyFill="1" applyBorder="1" applyAlignment="1">
      <alignment horizontal="right" vertical="center"/>
    </xf>
    <xf numFmtId="0" fontId="5" fillId="0" borderId="5" xfId="1" applyFont="1" applyBorder="1" applyAlignment="1">
      <alignment horizontal="center" vertical="center"/>
    </xf>
    <xf numFmtId="0" fontId="5" fillId="0" borderId="0"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0" xfId="1" applyFont="1" applyFill="1" applyBorder="1" applyAlignment="1">
      <alignment horizontal="right" vertical="center"/>
    </xf>
    <xf numFmtId="0" fontId="9" fillId="0" borderId="7" xfId="1" applyFont="1" applyFill="1" applyBorder="1" applyAlignment="1">
      <alignment horizontal="center"/>
    </xf>
    <xf numFmtId="0" fontId="5" fillId="0" borderId="1" xfId="1" applyFont="1" applyFill="1" applyBorder="1" applyAlignment="1">
      <alignment horizontal="center"/>
    </xf>
    <xf numFmtId="0" fontId="5" fillId="0" borderId="0" xfId="1" applyFont="1" applyFill="1" applyBorder="1" applyAlignment="1">
      <alignment horizontal="center"/>
    </xf>
    <xf numFmtId="0" fontId="9" fillId="0" borderId="3" xfId="1" applyFont="1" applyFill="1" applyBorder="1" applyAlignment="1">
      <alignment horizontal="center"/>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7" xfId="1" applyFont="1" applyFill="1" applyBorder="1" applyAlignment="1">
      <alignment horizontal="center"/>
    </xf>
    <xf numFmtId="0" fontId="5" fillId="0" borderId="8" xfId="1" applyFont="1" applyFill="1" applyBorder="1" applyAlignment="1">
      <alignment horizontal="center"/>
    </xf>
    <xf numFmtId="0" fontId="5" fillId="0" borderId="1" xfId="1" applyFont="1" applyFill="1" applyBorder="1" applyAlignment="1">
      <alignment horizontal="right"/>
    </xf>
    <xf numFmtId="0" fontId="5" fillId="0" borderId="0" xfId="1" applyFont="1" applyFill="1" applyBorder="1" applyAlignment="1">
      <alignment horizontal="right"/>
    </xf>
    <xf numFmtId="0" fontId="15" fillId="2" borderId="0" xfId="1" quotePrefix="1" applyFont="1" applyFill="1" applyBorder="1" applyAlignment="1" applyProtection="1">
      <alignment horizontal="left"/>
      <protection locked="0"/>
    </xf>
    <xf numFmtId="0" fontId="5" fillId="2" borderId="0" xfId="1" applyFont="1" applyFill="1"/>
    <xf numFmtId="0" fontId="5" fillId="2" borderId="0" xfId="1" applyFont="1" applyFill="1" applyBorder="1"/>
    <xf numFmtId="0" fontId="5" fillId="2" borderId="8" xfId="1" applyFont="1" applyFill="1" applyBorder="1" applyAlignment="1">
      <alignment vertical="center"/>
    </xf>
    <xf numFmtId="0" fontId="5" fillId="2" borderId="2"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2" xfId="1" applyFont="1" applyFill="1" applyBorder="1" applyAlignment="1">
      <alignment horizontal="left" vertical="center"/>
    </xf>
    <xf numFmtId="0" fontId="20" fillId="2" borderId="2" xfId="0" applyFont="1" applyFill="1" applyBorder="1" applyAlignment="1">
      <alignment horizontal="left" vertical="center"/>
    </xf>
    <xf numFmtId="0" fontId="20" fillId="2" borderId="6" xfId="0" applyFont="1" applyFill="1" applyBorder="1" applyAlignment="1">
      <alignment horizontal="left" vertical="center"/>
    </xf>
    <xf numFmtId="164" fontId="6" fillId="2" borderId="0" xfId="1" applyNumberFormat="1" applyFont="1" applyFill="1" applyBorder="1" applyAlignment="1">
      <alignment horizontal="left" vertical="center" wrapText="1"/>
    </xf>
    <xf numFmtId="3" fontId="6" fillId="2" borderId="0" xfId="1" applyNumberFormat="1" applyFont="1" applyFill="1" applyBorder="1" applyAlignment="1">
      <alignment horizontal="right" vertical="center"/>
    </xf>
    <xf numFmtId="166" fontId="6" fillId="2" borderId="0" xfId="1" applyNumberFormat="1" applyFont="1" applyFill="1" applyBorder="1" applyAlignment="1">
      <alignment horizontal="right" vertical="center"/>
    </xf>
    <xf numFmtId="164" fontId="6" fillId="2" borderId="0" xfId="1" applyNumberFormat="1" applyFont="1" applyFill="1" applyBorder="1" applyAlignment="1">
      <alignment horizontal="left" vertical="center"/>
    </xf>
    <xf numFmtId="0" fontId="0" fillId="2" borderId="0" xfId="0" applyFill="1"/>
    <xf numFmtId="0" fontId="12" fillId="2" borderId="0" xfId="2" applyFill="1"/>
    <xf numFmtId="0" fontId="5" fillId="2" borderId="7" xfId="1" applyFont="1" applyFill="1" applyBorder="1" applyAlignment="1">
      <alignment horizontal="left" vertical="center"/>
    </xf>
    <xf numFmtId="3" fontId="5" fillId="2" borderId="3" xfId="1" quotePrefix="1" applyNumberFormat="1" applyFont="1" applyFill="1" applyBorder="1" applyAlignment="1">
      <alignment horizontal="right" vertical="center"/>
    </xf>
    <xf numFmtId="3" fontId="5" fillId="2" borderId="7" xfId="1" quotePrefix="1" applyNumberFormat="1" applyFont="1" applyFill="1" applyBorder="1" applyAlignment="1">
      <alignment horizontal="right" vertical="center"/>
    </xf>
    <xf numFmtId="166" fontId="5" fillId="2" borderId="7" xfId="1" quotePrefix="1" applyNumberFormat="1" applyFont="1" applyFill="1" applyBorder="1" applyAlignment="1">
      <alignment horizontal="right" vertical="center"/>
    </xf>
    <xf numFmtId="0" fontId="5" fillId="2" borderId="0" xfId="1" applyFont="1" applyFill="1" applyBorder="1" applyAlignment="1">
      <alignment horizontal="left" vertical="center"/>
    </xf>
    <xf numFmtId="3" fontId="5" fillId="2" borderId="1" xfId="1" quotePrefix="1" applyNumberFormat="1" applyFont="1" applyFill="1" applyBorder="1" applyAlignment="1">
      <alignment horizontal="right" vertical="center"/>
    </xf>
    <xf numFmtId="3" fontId="5" fillId="2" borderId="0" xfId="1" quotePrefix="1" applyNumberFormat="1" applyFont="1" applyFill="1" applyBorder="1" applyAlignment="1">
      <alignment horizontal="right" vertical="center"/>
    </xf>
    <xf numFmtId="166" fontId="5" fillId="2" borderId="0" xfId="1" quotePrefix="1" applyNumberFormat="1" applyFont="1" applyFill="1" applyBorder="1" applyAlignment="1">
      <alignment horizontal="right" vertical="center"/>
    </xf>
    <xf numFmtId="0" fontId="20" fillId="2" borderId="0" xfId="0" applyFont="1" applyFill="1" applyBorder="1" applyAlignment="1"/>
    <xf numFmtId="3" fontId="3" fillId="2" borderId="1" xfId="1" applyNumberFormat="1" applyFont="1" applyFill="1" applyBorder="1" applyAlignment="1">
      <alignment horizontal="right" vertical="center"/>
    </xf>
    <xf numFmtId="3" fontId="3" fillId="2"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0" fontId="20" fillId="2" borderId="5" xfId="0" applyFont="1" applyFill="1" applyBorder="1" applyAlignment="1"/>
    <xf numFmtId="3" fontId="3" fillId="2" borderId="4" xfId="1" applyNumberFormat="1" applyFont="1" applyFill="1" applyBorder="1" applyAlignment="1">
      <alignment horizontal="right" vertical="center"/>
    </xf>
    <xf numFmtId="3" fontId="3" fillId="2" borderId="5" xfId="1" applyNumberFormat="1" applyFont="1" applyFill="1" applyBorder="1" applyAlignment="1">
      <alignment horizontal="right" vertical="center"/>
    </xf>
    <xf numFmtId="166" fontId="3" fillId="2" borderId="5" xfId="1" applyNumberFormat="1" applyFont="1" applyFill="1" applyBorder="1" applyAlignment="1">
      <alignment horizontal="right" vertical="center"/>
    </xf>
    <xf numFmtId="0" fontId="3" fillId="2" borderId="0" xfId="0" applyFont="1" applyFill="1" applyBorder="1"/>
    <xf numFmtId="0" fontId="3" fillId="2" borderId="0" xfId="0" applyFont="1" applyFill="1" applyBorder="1" applyAlignment="1"/>
    <xf numFmtId="0" fontId="3" fillId="2" borderId="0" xfId="0" applyFont="1" applyFill="1"/>
    <xf numFmtId="0" fontId="5" fillId="0" borderId="12" xfId="1" applyFont="1" applyBorder="1" applyAlignment="1">
      <alignment horizontal="left" vertical="center"/>
    </xf>
    <xf numFmtId="0" fontId="5" fillId="0" borderId="13" xfId="1" applyFont="1" applyBorder="1" applyAlignment="1">
      <alignment horizontal="left" vertical="center"/>
    </xf>
    <xf numFmtId="164" fontId="6" fillId="0" borderId="13" xfId="1" applyNumberFormat="1" applyFont="1" applyFill="1" applyBorder="1" applyAlignment="1">
      <alignment horizontal="left" vertical="center" wrapText="1"/>
    </xf>
    <xf numFmtId="166" fontId="6" fillId="0" borderId="0" xfId="1" quotePrefix="1" applyNumberFormat="1" applyFont="1" applyFill="1" applyBorder="1" applyAlignment="1">
      <alignment horizontal="right" vertical="center"/>
    </xf>
    <xf numFmtId="164" fontId="6" fillId="0" borderId="14" xfId="1" applyNumberFormat="1" applyFont="1" applyFill="1" applyBorder="1" applyAlignment="1">
      <alignment horizontal="left" vertical="center" wrapText="1"/>
    </xf>
    <xf numFmtId="0" fontId="5" fillId="0" borderId="7" xfId="1" applyFont="1" applyBorder="1" applyAlignment="1">
      <alignment horizontal="center" vertical="center"/>
    </xf>
    <xf numFmtId="0" fontId="5" fillId="0" borderId="0"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1" xfId="1" applyFont="1" applyFill="1" applyBorder="1" applyAlignment="1">
      <alignment horizontal="right" vertical="center"/>
    </xf>
    <xf numFmtId="0" fontId="5" fillId="0" borderId="0" xfId="1" applyFont="1" applyFill="1" applyBorder="1" applyAlignment="1">
      <alignment horizontal="right" vertical="center"/>
    </xf>
    <xf numFmtId="0" fontId="9" fillId="0" borderId="7" xfId="1" applyFont="1" applyFill="1" applyBorder="1" applyAlignment="1">
      <alignment horizontal="center"/>
    </xf>
    <xf numFmtId="0" fontId="5" fillId="0" borderId="1" xfId="1" applyFont="1" applyFill="1" applyBorder="1" applyAlignment="1">
      <alignment horizontal="center"/>
    </xf>
    <xf numFmtId="0" fontId="5" fillId="0" borderId="0" xfId="1" applyFont="1" applyFill="1" applyBorder="1" applyAlignment="1">
      <alignment horizontal="center"/>
    </xf>
    <xf numFmtId="0" fontId="9" fillId="0" borderId="3" xfId="1" applyFont="1" applyFill="1" applyBorder="1" applyAlignment="1">
      <alignment horizontal="center"/>
    </xf>
    <xf numFmtId="0" fontId="9" fillId="0" borderId="8" xfId="1" applyFont="1" applyFill="1" applyBorder="1" applyAlignment="1">
      <alignment horizontal="center"/>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7" xfId="1" applyFont="1" applyFill="1" applyBorder="1" applyAlignment="1">
      <alignment horizontal="center"/>
    </xf>
    <xf numFmtId="0" fontId="5" fillId="0" borderId="8" xfId="1" applyFont="1" applyFill="1" applyBorder="1" applyAlignment="1">
      <alignment horizontal="center"/>
    </xf>
    <xf numFmtId="0" fontId="9" fillId="0" borderId="32"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9" fillId="0" borderId="31" xfId="0" applyNumberFormat="1" applyFont="1" applyFill="1" applyBorder="1" applyAlignment="1">
      <alignment horizontal="center"/>
    </xf>
    <xf numFmtId="0" fontId="9" fillId="0" borderId="32" xfId="0" applyNumberFormat="1" applyFont="1" applyFill="1" applyBorder="1" applyAlignment="1">
      <alignment horizontal="center"/>
    </xf>
    <xf numFmtId="0" fontId="5" fillId="0" borderId="1" xfId="1" applyFont="1" applyFill="1" applyBorder="1" applyAlignment="1">
      <alignment horizontal="right"/>
    </xf>
    <xf numFmtId="0" fontId="5" fillId="0" borderId="0" xfId="1" applyFont="1" applyFill="1" applyBorder="1" applyAlignment="1">
      <alignment horizontal="right"/>
    </xf>
    <xf numFmtId="0" fontId="5" fillId="2" borderId="3" xfId="1" applyFont="1" applyFill="1" applyBorder="1" applyAlignment="1">
      <alignment horizontal="center"/>
    </xf>
    <xf numFmtId="0" fontId="5" fillId="2" borderId="7" xfId="1" applyFont="1" applyFill="1" applyBorder="1" applyAlignment="1">
      <alignment horizontal="center"/>
    </xf>
    <xf numFmtId="0" fontId="5" fillId="0" borderId="18" xfId="1" applyFont="1" applyFill="1" applyBorder="1" applyAlignment="1">
      <alignment horizontal="center"/>
    </xf>
    <xf numFmtId="0" fontId="9" fillId="0" borderId="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2" xfId="1" applyFont="1" applyFill="1" applyBorder="1" applyAlignment="1">
      <alignment horizontal="center" vertical="center" wrapText="1"/>
    </xf>
    <xf numFmtId="17" fontId="5" fillId="0" borderId="37" xfId="1" quotePrefix="1" applyNumberFormat="1" applyFont="1" applyFill="1" applyBorder="1" applyAlignment="1">
      <alignment horizontal="center" vertical="center"/>
    </xf>
    <xf numFmtId="0" fontId="5" fillId="0" borderId="38" xfId="1" applyFont="1" applyFill="1" applyBorder="1" applyAlignment="1">
      <alignment horizontal="center" vertical="center"/>
    </xf>
  </cellXfs>
  <cellStyles count="5">
    <cellStyle name="Hiperpovezava" xfId="2" builtinId="8"/>
    <cellStyle name="Navadno" xfId="0" builtinId="0"/>
    <cellStyle name="Navadno 2" xfId="3"/>
    <cellStyle name="Navadno_T01_SL01" xfId="1"/>
    <cellStyle name="Normal_Sbos03n" xfId="4"/>
  </cellStyles>
  <dxfs count="0"/>
  <tableStyles count="0" defaultTableStyle="TableStyleMedium9" defaultPivotStyle="PivotStyleLight16"/>
  <colors>
    <mruColors>
      <color rgb="FF79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ess.gov.si/SKUPNO/ANALITIK/MI/Dodat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01"/>
      <sheetName val="M-1A 01"/>
      <sheetName val="BO-NOVI 01"/>
      <sheetName val="BO-ZAP 01"/>
      <sheetName val="BO-ČRTANI  01"/>
      <sheetName val="stanje 01"/>
      <sheetName val="ženske 01"/>
      <sheetName val="BO-dolgotrajno 01"/>
      <sheetName val="prvi 01"/>
      <sheetName val="stari do26 let"/>
      <sheetName val="stečaj 00"/>
      <sheetName val="presežki 00"/>
      <sheetName val="STARI NAD 40 "/>
      <sheetName val="stari nad 50 "/>
      <sheetName val="STOPNJE-SKUPAJ-2000"/>
      <sheetName val="I+II. "/>
      <sheetName val="III+IV"/>
      <sheetName val="V "/>
      <sheetName val="VI"/>
      <sheetName val="VII"/>
      <sheetName val="DNDP-00"/>
      <sheetName val="PRIPRAVA-00"/>
      <sheetName val="INVALIDI-00"/>
      <sheetName val="PD-99"/>
      <sheetName val="M-1A 99"/>
      <sheetName val="BO-NOVI 99"/>
      <sheetName val="BO-ZAP 99"/>
      <sheetName val="BO-ČRTANI99"/>
      <sheetName val="stanje 99"/>
      <sheetName val="žen.99"/>
      <sheetName val="prvi99"/>
      <sheetName val="mladi99"/>
      <sheetName val="stečaj99"/>
      <sheetName val="presežki99"/>
      <sheetName val="BO-dolgotrajno99"/>
      <sheetName val="STARI NAD 40"/>
      <sheetName val="STOPNJE-SKUPAJ 99"/>
      <sheetName val="I+II.99"/>
      <sheetName val="III+IV.99"/>
      <sheetName val="V.99"/>
      <sheetName val="VI.99"/>
      <sheetName val="VII.99"/>
      <sheetName val="DN  DP 99"/>
      <sheetName val="NOVI94"/>
      <sheetName val="potrebe93"/>
      <sheetName val="potrebe94"/>
      <sheetName val="POTREBE95"/>
      <sheetName val="POTREBE96"/>
      <sheetName val="potre95"/>
      <sheetName val="realiza93"/>
      <sheetName val="realiza94"/>
      <sheetName val="REALIZA95"/>
      <sheetName val="REALIZA96"/>
      <sheetName val="VKLJU93"/>
      <sheetName val="VKLJU94"/>
      <sheetName val="vklju95"/>
      <sheetName val="VKLJU96"/>
      <sheetName val="CRTANI93"/>
      <sheetName val="CRTANI94"/>
      <sheetName val="crtani95"/>
      <sheetName val="crtani96"/>
      <sheetName val="NOVI93"/>
      <sheetName val="novi95"/>
      <sheetName val="novi96"/>
      <sheetName val="grafi"/>
      <sheetName val="BREZ93"/>
      <sheetName val="BREZ94"/>
      <sheetName val="brez95"/>
      <sheetName val="brez96"/>
      <sheetName val="dndp94"/>
      <sheetName val="dndp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theme/theme1.xml><?xml version="1.0" encoding="utf-8"?>
<a:theme xmlns:a="http://schemas.openxmlformats.org/drawingml/2006/main" name="Officeova tema">
  <a:themeElements>
    <a:clrScheme name="zrsz">
      <a:dk1>
        <a:sysClr val="windowText" lastClr="000000"/>
      </a:dk1>
      <a:lt1>
        <a:sysClr val="window" lastClr="FFFFFF"/>
      </a:lt1>
      <a:dk2>
        <a:srgbClr val="1F497D"/>
      </a:dk2>
      <a:lt2>
        <a:srgbClr val="EEECE1"/>
      </a:lt2>
      <a:accent1>
        <a:srgbClr val="339E35"/>
      </a:accent1>
      <a:accent2>
        <a:srgbClr val="262626"/>
      </a:accent2>
      <a:accent3>
        <a:srgbClr val="82C8DC"/>
      </a:accent3>
      <a:accent4>
        <a:srgbClr val="5C5C5C"/>
      </a:accent4>
      <a:accent5>
        <a:srgbClr val="DC8200"/>
      </a:accent5>
      <a:accent6>
        <a:srgbClr val="FA0000"/>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tabSelected="1" workbookViewId="0">
      <selection activeCell="A2" sqref="A2"/>
    </sheetView>
  </sheetViews>
  <sheetFormatPr defaultColWidth="9.140625" defaultRowHeight="15" x14ac:dyDescent="0.2"/>
  <cols>
    <col min="1" max="1" width="13" style="62" customWidth="1"/>
    <col min="2" max="2" width="60.42578125" style="62" bestFit="1" customWidth="1"/>
    <col min="3" max="16384" width="9.140625" style="62"/>
  </cols>
  <sheetData>
    <row r="1" spans="1:2" ht="12.75" customHeight="1" x14ac:dyDescent="0.2"/>
    <row r="2" spans="1:2" ht="15.75" x14ac:dyDescent="0.25">
      <c r="A2" s="113" t="s">
        <v>154</v>
      </c>
    </row>
    <row r="3" spans="1:2" ht="4.5" customHeight="1" x14ac:dyDescent="0.2">
      <c r="A3" s="242"/>
    </row>
    <row r="4" spans="1:2" x14ac:dyDescent="0.2">
      <c r="A4" s="152" t="s">
        <v>155</v>
      </c>
      <c r="B4" s="9" t="s">
        <v>156</v>
      </c>
    </row>
    <row r="5" spans="1:2" x14ac:dyDescent="0.2">
      <c r="A5" s="152" t="s">
        <v>150</v>
      </c>
      <c r="B5" s="9" t="s">
        <v>157</v>
      </c>
    </row>
    <row r="6" spans="1:2" x14ac:dyDescent="0.2">
      <c r="A6" s="152" t="s">
        <v>158</v>
      </c>
      <c r="B6" s="9" t="s">
        <v>478</v>
      </c>
    </row>
    <row r="7" spans="1:2" x14ac:dyDescent="0.2">
      <c r="A7" s="117" t="s">
        <v>195</v>
      </c>
      <c r="B7" s="9" t="s">
        <v>194</v>
      </c>
    </row>
    <row r="8" spans="1:2" x14ac:dyDescent="0.2">
      <c r="A8" s="117" t="s">
        <v>160</v>
      </c>
      <c r="B8" s="9" t="s">
        <v>159</v>
      </c>
    </row>
    <row r="9" spans="1:2" x14ac:dyDescent="0.2">
      <c r="A9" s="117" t="s">
        <v>162</v>
      </c>
      <c r="B9" s="9" t="s">
        <v>161</v>
      </c>
    </row>
    <row r="10" spans="1:2" x14ac:dyDescent="0.2">
      <c r="A10" s="117" t="s">
        <v>164</v>
      </c>
      <c r="B10" s="9" t="s">
        <v>163</v>
      </c>
    </row>
    <row r="11" spans="1:2" x14ac:dyDescent="0.2">
      <c r="A11" s="117" t="s">
        <v>166</v>
      </c>
      <c r="B11" s="9" t="s">
        <v>165</v>
      </c>
    </row>
    <row r="12" spans="1:2" x14ac:dyDescent="0.2">
      <c r="A12" s="117" t="s">
        <v>168</v>
      </c>
      <c r="B12" s="9" t="s">
        <v>167</v>
      </c>
    </row>
    <row r="13" spans="1:2" x14ac:dyDescent="0.2">
      <c r="A13" s="117" t="s">
        <v>170</v>
      </c>
      <c r="B13" s="9" t="s">
        <v>169</v>
      </c>
    </row>
    <row r="14" spans="1:2" x14ac:dyDescent="0.2">
      <c r="A14" s="117" t="s">
        <v>196</v>
      </c>
      <c r="B14" s="9" t="s">
        <v>171</v>
      </c>
    </row>
    <row r="15" spans="1:2" x14ac:dyDescent="0.2">
      <c r="A15" s="117" t="s">
        <v>197</v>
      </c>
      <c r="B15" s="9" t="s">
        <v>172</v>
      </c>
    </row>
    <row r="16" spans="1:2" x14ac:dyDescent="0.2">
      <c r="A16" s="117" t="s">
        <v>198</v>
      </c>
      <c r="B16" s="9" t="s">
        <v>173</v>
      </c>
    </row>
    <row r="17" spans="1:2" x14ac:dyDescent="0.2">
      <c r="A17" s="152" t="s">
        <v>595</v>
      </c>
      <c r="B17" s="9" t="s">
        <v>225</v>
      </c>
    </row>
    <row r="18" spans="1:2" x14ac:dyDescent="0.2">
      <c r="A18" s="152" t="s">
        <v>226</v>
      </c>
      <c r="B18" s="9" t="s">
        <v>579</v>
      </c>
    </row>
    <row r="19" spans="1:2" x14ac:dyDescent="0.2">
      <c r="A19" s="152" t="s">
        <v>534</v>
      </c>
      <c r="B19" s="9" t="s">
        <v>580</v>
      </c>
    </row>
    <row r="20" spans="1:2" x14ac:dyDescent="0.2">
      <c r="A20" s="152" t="s">
        <v>487</v>
      </c>
      <c r="B20" s="9" t="s">
        <v>581</v>
      </c>
    </row>
    <row r="21" spans="1:2" x14ac:dyDescent="0.2">
      <c r="A21" s="152" t="s">
        <v>227</v>
      </c>
      <c r="B21" s="9" t="s">
        <v>582</v>
      </c>
    </row>
    <row r="22" spans="1:2" x14ac:dyDescent="0.2">
      <c r="A22" s="152" t="s">
        <v>228</v>
      </c>
      <c r="B22" s="114" t="s">
        <v>230</v>
      </c>
    </row>
    <row r="23" spans="1:2" x14ac:dyDescent="0.2">
      <c r="A23" s="152" t="s">
        <v>596</v>
      </c>
      <c r="B23" s="114" t="s">
        <v>597</v>
      </c>
    </row>
    <row r="24" spans="1:2" x14ac:dyDescent="0.2">
      <c r="A24" s="152" t="s">
        <v>229</v>
      </c>
      <c r="B24" s="114" t="s">
        <v>233</v>
      </c>
    </row>
    <row r="25" spans="1:2" x14ac:dyDescent="0.2">
      <c r="A25" s="152" t="s">
        <v>598</v>
      </c>
      <c r="B25" s="114" t="s">
        <v>599</v>
      </c>
    </row>
    <row r="26" spans="1:2" x14ac:dyDescent="0.2">
      <c r="A26" s="152" t="s">
        <v>231</v>
      </c>
      <c r="B26" s="114" t="s">
        <v>234</v>
      </c>
    </row>
    <row r="27" spans="1:2" x14ac:dyDescent="0.2">
      <c r="A27" s="152" t="s">
        <v>600</v>
      </c>
      <c r="B27" s="114" t="s">
        <v>601</v>
      </c>
    </row>
    <row r="28" spans="1:2" x14ac:dyDescent="0.2">
      <c r="A28" s="152" t="s">
        <v>232</v>
      </c>
      <c r="B28" s="114" t="s">
        <v>276</v>
      </c>
    </row>
    <row r="29" spans="1:2" x14ac:dyDescent="0.2">
      <c r="A29" s="152" t="s">
        <v>235</v>
      </c>
      <c r="B29" s="114" t="s">
        <v>236</v>
      </c>
    </row>
    <row r="31" spans="1:2" ht="15.75" x14ac:dyDescent="0.25">
      <c r="A31" s="113" t="s">
        <v>237</v>
      </c>
    </row>
    <row r="32" spans="1:2" ht="4.5" customHeight="1" x14ac:dyDescent="0.2"/>
    <row r="33" spans="1:2" x14ac:dyDescent="0.2">
      <c r="A33" s="117" t="s">
        <v>174</v>
      </c>
      <c r="B33" s="9" t="s">
        <v>194</v>
      </c>
    </row>
    <row r="34" spans="1:2" x14ac:dyDescent="0.2">
      <c r="A34" s="117" t="s">
        <v>240</v>
      </c>
      <c r="B34" s="9" t="s">
        <v>159</v>
      </c>
    </row>
    <row r="35" spans="1:2" x14ac:dyDescent="0.2">
      <c r="A35" s="117" t="s">
        <v>241</v>
      </c>
      <c r="B35" s="9" t="s">
        <v>161</v>
      </c>
    </row>
    <row r="36" spans="1:2" x14ac:dyDescent="0.2">
      <c r="A36" s="117" t="s">
        <v>242</v>
      </c>
      <c r="B36" s="9" t="s">
        <v>163</v>
      </c>
    </row>
    <row r="37" spans="1:2" x14ac:dyDescent="0.2">
      <c r="A37" s="117" t="s">
        <v>243</v>
      </c>
      <c r="B37" s="9" t="s">
        <v>165</v>
      </c>
    </row>
    <row r="38" spans="1:2" x14ac:dyDescent="0.2">
      <c r="A38" s="117" t="s">
        <v>244</v>
      </c>
      <c r="B38" s="9" t="s">
        <v>167</v>
      </c>
    </row>
    <row r="39" spans="1:2" x14ac:dyDescent="0.2">
      <c r="A39" s="117" t="s">
        <v>245</v>
      </c>
      <c r="B39" s="9" t="s">
        <v>169</v>
      </c>
    </row>
    <row r="40" spans="1:2" x14ac:dyDescent="0.2">
      <c r="A40" s="117" t="s">
        <v>246</v>
      </c>
      <c r="B40" s="9" t="s">
        <v>171</v>
      </c>
    </row>
    <row r="41" spans="1:2" x14ac:dyDescent="0.2">
      <c r="A41" s="117" t="s">
        <v>247</v>
      </c>
      <c r="B41" s="9" t="s">
        <v>172</v>
      </c>
    </row>
    <row r="42" spans="1:2" x14ac:dyDescent="0.2">
      <c r="A42" s="117" t="s">
        <v>239</v>
      </c>
      <c r="B42" s="9" t="s">
        <v>173</v>
      </c>
    </row>
    <row r="43" spans="1:2" x14ac:dyDescent="0.2">
      <c r="A43" s="117" t="s">
        <v>238</v>
      </c>
      <c r="B43" s="9" t="s">
        <v>248</v>
      </c>
    </row>
  </sheetData>
  <hyperlinks>
    <hyperlink ref="A7" location="'4'!A1" display="Tabela 4:"/>
    <hyperlink ref="A8" location="'5'!A1" display="Tabela 5:"/>
    <hyperlink ref="A9" location="'6'!A1" display="Tabela 6:"/>
    <hyperlink ref="A10" location="'7'!A1" display="Tabela 7:"/>
    <hyperlink ref="A11" location="'8'!A1" display="Tabela 8:"/>
    <hyperlink ref="A12" location="'9'!A1" display="Tabela 9:"/>
    <hyperlink ref="A13" location="'10'!A1" display="Tabela 10:"/>
    <hyperlink ref="A14" location="'11'!A1" display="Tabela 11:"/>
    <hyperlink ref="A15" location="'12'!A1" display="Tabela 12:"/>
    <hyperlink ref="A16" location="'13'!A1" display="Tabela 13:"/>
    <hyperlink ref="A33" location="'4sr'!A1" display="Tabela 4sr:"/>
    <hyperlink ref="A34" location="'5sr'!A1" display="Tabela 5sr:"/>
    <hyperlink ref="A35" location="'6sr'!A1" display="Tabela 6sr:"/>
    <hyperlink ref="A36" location="'7sr'!A1" display="Tabela 7sr:"/>
    <hyperlink ref="A37" location="'8sr'!A1" display="Tabela 8sr:"/>
    <hyperlink ref="A38" location="'9sr'!A1" display="Tabela 9sr:"/>
    <hyperlink ref="A39" location="'10sr'!A1" display="Tabela 10sr:"/>
    <hyperlink ref="A40" location="'11sr'!A1" display="Tabela 11sr:"/>
    <hyperlink ref="A41" location="'12sr'!A1" display="Tabela 12sr:"/>
    <hyperlink ref="A42" location="'13sr'!A1" display="Tabela 13sr:"/>
    <hyperlink ref="A43" location="'24'!A1" display="Tabela 24:"/>
    <hyperlink ref="A20" location="'17'!A1" display="Tabela 17:"/>
    <hyperlink ref="A21" location="'18'!A1" display="Tabela 18:"/>
    <hyperlink ref="A18" location="'15'!A1" display="Tabela 15:"/>
    <hyperlink ref="A22" location="'19'!A1" display="Tabela 19:"/>
    <hyperlink ref="A28" location="'22'!A1" display="Tabela 22:"/>
    <hyperlink ref="A29" location="'23'!A1" display="Tabela 23:"/>
    <hyperlink ref="A17" location="'14'!A1" display="Tabela 14:"/>
    <hyperlink ref="A6" location="'3'!A1" display="Tabela 3:"/>
    <hyperlink ref="A4" location="'1'!A1" display="Tabela 1:"/>
    <hyperlink ref="A5" location="'2'!A1" display="Tabela 2:"/>
    <hyperlink ref="A19" location="'16'!A1" display="Tabela 16:"/>
    <hyperlink ref="A24" location="'20'!A1" display="Tabela 20:"/>
    <hyperlink ref="A26" location="'21'!A1" display="Tabela 21:"/>
    <hyperlink ref="A23" location="'19a'!A1" display="Tabela 19a:"/>
    <hyperlink ref="A25" location="'20a'!A1" display="Tabela 20a:"/>
    <hyperlink ref="A27" location="'21a'!A1" display="Tabela 21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workbookViewId="0"/>
  </sheetViews>
  <sheetFormatPr defaultColWidth="9.140625" defaultRowHeight="15" customHeight="1" x14ac:dyDescent="0.2"/>
  <cols>
    <col min="1" max="1" width="21.570312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2.75" customHeight="1" x14ac:dyDescent="0.2">
      <c r="A1" s="9" t="s">
        <v>187</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169"/>
      <c r="B3" s="336"/>
      <c r="C3" s="337"/>
      <c r="D3" s="338"/>
      <c r="E3" s="336" t="s">
        <v>49</v>
      </c>
      <c r="F3" s="337"/>
      <c r="G3" s="337"/>
      <c r="H3" s="336" t="s">
        <v>47</v>
      </c>
      <c r="I3" s="337"/>
      <c r="J3" s="338"/>
      <c r="K3" s="333" t="s">
        <v>550</v>
      </c>
      <c r="L3" s="330"/>
      <c r="M3" s="334"/>
      <c r="N3" s="330" t="s">
        <v>69</v>
      </c>
      <c r="O3" s="330"/>
      <c r="P3" s="330"/>
    </row>
    <row r="4" spans="1:20" ht="15" customHeight="1" x14ac:dyDescent="0.2">
      <c r="A4" s="111"/>
      <c r="B4" s="331" t="s">
        <v>0</v>
      </c>
      <c r="C4" s="332"/>
      <c r="D4" s="335"/>
      <c r="E4" s="331" t="s">
        <v>50</v>
      </c>
      <c r="F4" s="332"/>
      <c r="G4" s="335"/>
      <c r="H4" s="331" t="s">
        <v>48</v>
      </c>
      <c r="I4" s="332"/>
      <c r="J4" s="335"/>
      <c r="K4" s="331" t="s">
        <v>51</v>
      </c>
      <c r="L4" s="332"/>
      <c r="M4" s="332"/>
      <c r="N4" s="331" t="s">
        <v>70</v>
      </c>
      <c r="O4" s="332"/>
      <c r="P4" s="332"/>
    </row>
    <row r="5" spans="1:20" ht="15" customHeight="1" x14ac:dyDescent="0.2">
      <c r="A5" s="111" t="s">
        <v>66</v>
      </c>
      <c r="B5" s="249"/>
      <c r="C5" s="250"/>
      <c r="D5" s="135" t="s">
        <v>590</v>
      </c>
      <c r="E5" s="249"/>
      <c r="F5" s="250"/>
      <c r="G5" s="135" t="s">
        <v>590</v>
      </c>
      <c r="H5" s="249"/>
      <c r="I5" s="250"/>
      <c r="J5" s="135" t="s">
        <v>590</v>
      </c>
      <c r="K5" s="249"/>
      <c r="L5" s="250"/>
      <c r="M5" s="135" t="s">
        <v>590</v>
      </c>
      <c r="N5" s="249"/>
      <c r="O5" s="250"/>
      <c r="P5" s="135" t="s">
        <v>590</v>
      </c>
    </row>
    <row r="6" spans="1:20" ht="15" customHeight="1" x14ac:dyDescent="0.2">
      <c r="A6" s="168" t="s">
        <v>60</v>
      </c>
      <c r="B6" s="158" t="s">
        <v>602</v>
      </c>
      <c r="C6" s="159" t="s">
        <v>590</v>
      </c>
      <c r="D6" s="159" t="s">
        <v>589</v>
      </c>
      <c r="E6" s="158" t="s">
        <v>602</v>
      </c>
      <c r="F6" s="159" t="s">
        <v>590</v>
      </c>
      <c r="G6" s="159" t="s">
        <v>589</v>
      </c>
      <c r="H6" s="158" t="s">
        <v>602</v>
      </c>
      <c r="I6" s="159" t="s">
        <v>590</v>
      </c>
      <c r="J6" s="159" t="s">
        <v>589</v>
      </c>
      <c r="K6" s="158" t="s">
        <v>602</v>
      </c>
      <c r="L6" s="159" t="s">
        <v>590</v>
      </c>
      <c r="M6" s="159" t="s">
        <v>589</v>
      </c>
      <c r="N6" s="158" t="s">
        <v>602</v>
      </c>
      <c r="O6" s="159" t="s">
        <v>590</v>
      </c>
      <c r="P6" s="159" t="s">
        <v>589</v>
      </c>
    </row>
    <row r="7" spans="1:20" ht="15" customHeight="1" x14ac:dyDescent="0.2">
      <c r="A7" s="20" t="s">
        <v>22</v>
      </c>
      <c r="B7" s="21">
        <v>6848</v>
      </c>
      <c r="C7" s="22">
        <v>49674</v>
      </c>
      <c r="D7" s="96">
        <v>95.979132450970923</v>
      </c>
      <c r="E7" s="21">
        <v>2563</v>
      </c>
      <c r="F7" s="22">
        <v>6225</v>
      </c>
      <c r="G7" s="96">
        <v>102.46913580246914</v>
      </c>
      <c r="H7" s="22">
        <v>2453</v>
      </c>
      <c r="I7" s="22">
        <v>24762</v>
      </c>
      <c r="J7" s="105">
        <v>91.799510639875436</v>
      </c>
      <c r="K7" s="22">
        <v>617</v>
      </c>
      <c r="L7" s="22">
        <v>7472</v>
      </c>
      <c r="M7" s="69">
        <v>80.699859596068691</v>
      </c>
      <c r="N7" s="46">
        <v>1215</v>
      </c>
      <c r="O7" s="22">
        <v>11215</v>
      </c>
      <c r="P7" s="69">
        <v>118.71493595850535</v>
      </c>
    </row>
    <row r="8" spans="1:20" ht="12.75" customHeight="1" x14ac:dyDescent="0.2">
      <c r="A8" s="11"/>
      <c r="B8" s="15"/>
      <c r="C8" s="16"/>
      <c r="D8" s="97"/>
      <c r="E8" s="15"/>
      <c r="F8" s="16"/>
      <c r="G8" s="97"/>
      <c r="H8" s="16"/>
      <c r="I8" s="16"/>
      <c r="J8" s="106"/>
      <c r="K8" s="16"/>
      <c r="L8" s="16"/>
      <c r="M8" s="72"/>
      <c r="N8" s="47"/>
      <c r="O8" s="16"/>
      <c r="P8" s="72"/>
    </row>
    <row r="9" spans="1:20" ht="15" customHeight="1" x14ac:dyDescent="0.2">
      <c r="A9" s="63" t="s">
        <v>35</v>
      </c>
      <c r="B9" s="64">
        <v>4133</v>
      </c>
      <c r="C9" s="17">
        <v>29142</v>
      </c>
      <c r="D9" s="112">
        <v>95.425521464357061</v>
      </c>
      <c r="E9" s="64">
        <v>1673</v>
      </c>
      <c r="F9" s="17">
        <v>3687</v>
      </c>
      <c r="G9" s="112">
        <v>98.873692679002417</v>
      </c>
      <c r="H9" s="17">
        <v>1441</v>
      </c>
      <c r="I9" s="17">
        <v>15229</v>
      </c>
      <c r="J9" s="142">
        <v>92.319350145489821</v>
      </c>
      <c r="K9" s="17">
        <v>315</v>
      </c>
      <c r="L9" s="17">
        <v>3866</v>
      </c>
      <c r="M9" s="72">
        <v>77.443910256410248</v>
      </c>
      <c r="N9" s="143">
        <v>704</v>
      </c>
      <c r="O9" s="17">
        <v>6360</v>
      </c>
      <c r="P9" s="72">
        <v>119.50394588500563</v>
      </c>
    </row>
    <row r="10" spans="1:20" ht="15" customHeight="1" x14ac:dyDescent="0.2">
      <c r="A10" s="40" t="s">
        <v>41</v>
      </c>
      <c r="B10" s="12">
        <v>394</v>
      </c>
      <c r="C10" s="13">
        <v>3308</v>
      </c>
      <c r="D10" s="98">
        <v>109.75447909754479</v>
      </c>
      <c r="E10" s="12">
        <v>153</v>
      </c>
      <c r="F10" s="13">
        <v>554</v>
      </c>
      <c r="G10" s="98">
        <v>113.29243353783231</v>
      </c>
      <c r="H10" s="13">
        <v>137</v>
      </c>
      <c r="I10" s="13">
        <v>1464</v>
      </c>
      <c r="J10" s="107">
        <v>96.761401189689352</v>
      </c>
      <c r="K10" s="13">
        <v>38</v>
      </c>
      <c r="L10" s="13">
        <v>568</v>
      </c>
      <c r="M10" s="74">
        <v>132.09302325581396</v>
      </c>
      <c r="N10" s="48">
        <v>66</v>
      </c>
      <c r="O10" s="13">
        <v>722</v>
      </c>
      <c r="P10" s="74">
        <v>124.05498281786942</v>
      </c>
      <c r="S10" s="7"/>
      <c r="T10" s="8"/>
    </row>
    <row r="11" spans="1:20" ht="15" customHeight="1" x14ac:dyDescent="0.2">
      <c r="A11" s="40" t="s">
        <v>38</v>
      </c>
      <c r="B11" s="12">
        <v>259</v>
      </c>
      <c r="C11" s="13">
        <v>1799</v>
      </c>
      <c r="D11" s="98">
        <v>90.130260521042089</v>
      </c>
      <c r="E11" s="12">
        <v>109</v>
      </c>
      <c r="F11" s="13">
        <v>207</v>
      </c>
      <c r="G11" s="98">
        <v>98.571428571428584</v>
      </c>
      <c r="H11" s="13">
        <v>101</v>
      </c>
      <c r="I11" s="13">
        <v>897</v>
      </c>
      <c r="J11" s="107">
        <v>91.065989847715727</v>
      </c>
      <c r="K11" s="13">
        <v>20</v>
      </c>
      <c r="L11" s="13">
        <v>334</v>
      </c>
      <c r="M11" s="74">
        <v>70.762711864406782</v>
      </c>
      <c r="N11" s="48">
        <v>29</v>
      </c>
      <c r="O11" s="13">
        <v>361</v>
      </c>
      <c r="P11" s="74">
        <v>109.72644376899696</v>
      </c>
      <c r="S11" s="7"/>
      <c r="T11" s="8"/>
    </row>
    <row r="12" spans="1:20" ht="15" customHeight="1" x14ac:dyDescent="0.2">
      <c r="A12" s="40" t="s">
        <v>37</v>
      </c>
      <c r="B12" s="12">
        <v>1286</v>
      </c>
      <c r="C12" s="13">
        <v>9018</v>
      </c>
      <c r="D12" s="98">
        <v>91.312272174969621</v>
      </c>
      <c r="E12" s="12">
        <v>508</v>
      </c>
      <c r="F12" s="13">
        <v>1042</v>
      </c>
      <c r="G12" s="98">
        <v>92.130857648099024</v>
      </c>
      <c r="H12" s="13">
        <v>476</v>
      </c>
      <c r="I12" s="13">
        <v>5032</v>
      </c>
      <c r="J12" s="107">
        <v>89.42598187311178</v>
      </c>
      <c r="K12" s="13">
        <v>99</v>
      </c>
      <c r="L12" s="13">
        <v>1167</v>
      </c>
      <c r="M12" s="74">
        <v>64.475138121546962</v>
      </c>
      <c r="N12" s="48">
        <v>203</v>
      </c>
      <c r="O12" s="13">
        <v>1777</v>
      </c>
      <c r="P12" s="74">
        <v>135.85626911314986</v>
      </c>
      <c r="S12" s="7"/>
      <c r="T12" s="8"/>
    </row>
    <row r="13" spans="1:20" ht="15" customHeight="1" x14ac:dyDescent="0.2">
      <c r="A13" s="40" t="s">
        <v>36</v>
      </c>
      <c r="B13" s="12">
        <v>553</v>
      </c>
      <c r="C13" s="13">
        <v>3814</v>
      </c>
      <c r="D13" s="98">
        <v>97.048346055979636</v>
      </c>
      <c r="E13" s="12">
        <v>222</v>
      </c>
      <c r="F13" s="13">
        <v>475</v>
      </c>
      <c r="G13" s="98">
        <v>108.20045558086559</v>
      </c>
      <c r="H13" s="13">
        <v>200</v>
      </c>
      <c r="I13" s="13">
        <v>1867</v>
      </c>
      <c r="J13" s="107">
        <v>91.429970617042116</v>
      </c>
      <c r="K13" s="13">
        <v>31</v>
      </c>
      <c r="L13" s="13">
        <v>419</v>
      </c>
      <c r="M13" s="74">
        <v>69.485903814262016</v>
      </c>
      <c r="N13" s="48">
        <v>100</v>
      </c>
      <c r="O13" s="13">
        <v>1053</v>
      </c>
      <c r="P13" s="74">
        <v>124.46808510638299</v>
      </c>
      <c r="S13" s="7"/>
      <c r="T13" s="8"/>
    </row>
    <row r="14" spans="1:20" ht="15" customHeight="1" x14ac:dyDescent="0.2">
      <c r="A14" s="40" t="s">
        <v>472</v>
      </c>
      <c r="B14" s="12">
        <v>272</v>
      </c>
      <c r="C14" s="13">
        <v>1787</v>
      </c>
      <c r="D14" s="98">
        <v>93.609219486642232</v>
      </c>
      <c r="E14" s="12">
        <v>111</v>
      </c>
      <c r="F14" s="13">
        <v>258</v>
      </c>
      <c r="G14" s="98">
        <v>85.714285714285708</v>
      </c>
      <c r="H14" s="13">
        <v>87</v>
      </c>
      <c r="I14" s="13">
        <v>942</v>
      </c>
      <c r="J14" s="107">
        <v>94.388777555110224</v>
      </c>
      <c r="K14" s="13">
        <v>23</v>
      </c>
      <c r="L14" s="13">
        <v>222</v>
      </c>
      <c r="M14" s="74">
        <v>79.856115107913666</v>
      </c>
      <c r="N14" s="48">
        <v>51</v>
      </c>
      <c r="O14" s="13">
        <v>365</v>
      </c>
      <c r="P14" s="74">
        <v>109.93975903614457</v>
      </c>
      <c r="S14" s="7"/>
      <c r="T14" s="8"/>
    </row>
    <row r="15" spans="1:20" ht="15" customHeight="1" x14ac:dyDescent="0.2">
      <c r="A15" s="40" t="s">
        <v>473</v>
      </c>
      <c r="B15" s="12">
        <v>133</v>
      </c>
      <c r="C15" s="13">
        <v>1091</v>
      </c>
      <c r="D15" s="98">
        <v>100.09174311926606</v>
      </c>
      <c r="E15" s="12">
        <v>53</v>
      </c>
      <c r="F15" s="13">
        <v>134</v>
      </c>
      <c r="G15" s="98">
        <v>98.529411764705884</v>
      </c>
      <c r="H15" s="13">
        <v>49</v>
      </c>
      <c r="I15" s="13">
        <v>579</v>
      </c>
      <c r="J15" s="107">
        <v>102.84191829484904</v>
      </c>
      <c r="K15" s="13">
        <v>9</v>
      </c>
      <c r="L15" s="13">
        <v>148</v>
      </c>
      <c r="M15" s="74">
        <v>81.318681318681314</v>
      </c>
      <c r="N15" s="48">
        <v>22</v>
      </c>
      <c r="O15" s="13">
        <v>230</v>
      </c>
      <c r="P15" s="74">
        <v>110.04784688995215</v>
      </c>
      <c r="S15" s="7"/>
      <c r="T15" s="8"/>
    </row>
    <row r="16" spans="1:20" ht="15" customHeight="1" x14ac:dyDescent="0.2">
      <c r="A16" s="40" t="s">
        <v>39</v>
      </c>
      <c r="B16" s="12">
        <v>1056</v>
      </c>
      <c r="C16" s="13">
        <v>6951</v>
      </c>
      <c r="D16" s="98">
        <v>96.327605321507761</v>
      </c>
      <c r="E16" s="12">
        <v>443</v>
      </c>
      <c r="F16" s="13">
        <v>829</v>
      </c>
      <c r="G16" s="98">
        <v>100.48484848484848</v>
      </c>
      <c r="H16" s="13">
        <v>325</v>
      </c>
      <c r="I16" s="13">
        <v>3717</v>
      </c>
      <c r="J16" s="107">
        <v>95.332136445242369</v>
      </c>
      <c r="K16" s="13">
        <v>91</v>
      </c>
      <c r="L16" s="13">
        <v>851</v>
      </c>
      <c r="M16" s="74">
        <v>85.014985014985015</v>
      </c>
      <c r="N16" s="48">
        <v>197</v>
      </c>
      <c r="O16" s="13">
        <v>1554</v>
      </c>
      <c r="P16" s="74">
        <v>104.22535211267605</v>
      </c>
      <c r="S16" s="7"/>
      <c r="T16" s="8"/>
    </row>
    <row r="17" spans="1:20" ht="15" customHeight="1" x14ac:dyDescent="0.2">
      <c r="A17" s="40" t="s">
        <v>40</v>
      </c>
      <c r="B17" s="12">
        <v>180</v>
      </c>
      <c r="C17" s="13">
        <v>1374</v>
      </c>
      <c r="D17" s="98">
        <v>91.114058355437663</v>
      </c>
      <c r="E17" s="12">
        <v>74</v>
      </c>
      <c r="F17" s="13">
        <v>188</v>
      </c>
      <c r="G17" s="98">
        <v>94.949494949494948</v>
      </c>
      <c r="H17" s="13">
        <v>66</v>
      </c>
      <c r="I17" s="13">
        <v>731</v>
      </c>
      <c r="J17" s="107">
        <v>84.119677790563856</v>
      </c>
      <c r="K17" s="13">
        <v>4</v>
      </c>
      <c r="L17" s="13">
        <v>157</v>
      </c>
      <c r="M17" s="74">
        <v>72.68518518518519</v>
      </c>
      <c r="N17" s="48">
        <v>36</v>
      </c>
      <c r="O17" s="13">
        <v>298</v>
      </c>
      <c r="P17" s="74">
        <v>132.44444444444446</v>
      </c>
      <c r="S17" s="7"/>
      <c r="T17" s="8"/>
    </row>
    <row r="18" spans="1:20" ht="15" customHeight="1" x14ac:dyDescent="0.2">
      <c r="A18" s="40"/>
      <c r="B18" s="12"/>
      <c r="C18" s="13"/>
      <c r="D18" s="98"/>
      <c r="E18" s="12"/>
      <c r="F18" s="13"/>
      <c r="G18" s="98"/>
      <c r="H18" s="13"/>
      <c r="I18" s="13"/>
      <c r="J18" s="107"/>
      <c r="K18" s="13"/>
      <c r="L18" s="13"/>
      <c r="M18" s="74"/>
      <c r="N18" s="48"/>
      <c r="O18" s="13"/>
      <c r="P18" s="74"/>
      <c r="S18" s="7"/>
      <c r="T18" s="8"/>
    </row>
    <row r="19" spans="1:20" ht="15" customHeight="1" x14ac:dyDescent="0.2">
      <c r="A19" s="63" t="s">
        <v>42</v>
      </c>
      <c r="B19" s="64">
        <v>2569</v>
      </c>
      <c r="C19" s="17">
        <v>18835</v>
      </c>
      <c r="D19" s="112">
        <v>95.299534507184774</v>
      </c>
      <c r="E19" s="64">
        <v>834</v>
      </c>
      <c r="F19" s="17">
        <v>2010</v>
      </c>
      <c r="G19" s="112">
        <v>92.498849516797051</v>
      </c>
      <c r="H19" s="17">
        <v>962</v>
      </c>
      <c r="I19" s="17">
        <v>8869</v>
      </c>
      <c r="J19" s="142">
        <v>90.992100133374379</v>
      </c>
      <c r="K19" s="17">
        <v>284</v>
      </c>
      <c r="L19" s="17">
        <v>3289</v>
      </c>
      <c r="M19" s="72">
        <v>84.376603386351974</v>
      </c>
      <c r="N19" s="143">
        <v>489</v>
      </c>
      <c r="O19" s="17">
        <v>4667</v>
      </c>
      <c r="P19" s="72">
        <v>118.27166751140395</v>
      </c>
      <c r="S19" s="7"/>
      <c r="T19" s="8"/>
    </row>
    <row r="20" spans="1:20" ht="15" customHeight="1" x14ac:dyDescent="0.2">
      <c r="A20" s="40" t="s">
        <v>44</v>
      </c>
      <c r="B20" s="12">
        <v>552</v>
      </c>
      <c r="C20" s="13">
        <v>3915</v>
      </c>
      <c r="D20" s="98">
        <v>93.884892086330936</v>
      </c>
      <c r="E20" s="12">
        <v>177</v>
      </c>
      <c r="F20" s="13">
        <v>383</v>
      </c>
      <c r="G20" s="98">
        <v>82.543103448275872</v>
      </c>
      <c r="H20" s="13">
        <v>204</v>
      </c>
      <c r="I20" s="13">
        <v>1810</v>
      </c>
      <c r="J20" s="107">
        <v>88.682018618324349</v>
      </c>
      <c r="K20" s="13">
        <v>63</v>
      </c>
      <c r="L20" s="13">
        <v>740</v>
      </c>
      <c r="M20" s="74">
        <v>93.90862944162437</v>
      </c>
      <c r="N20" s="48">
        <v>108</v>
      </c>
      <c r="O20" s="13">
        <v>982</v>
      </c>
      <c r="P20" s="74">
        <v>111.97263397947548</v>
      </c>
      <c r="S20" s="7"/>
      <c r="T20" s="8"/>
    </row>
    <row r="21" spans="1:20" ht="15" customHeight="1" x14ac:dyDescent="0.2">
      <c r="A21" s="40" t="s">
        <v>45</v>
      </c>
      <c r="B21" s="12">
        <v>255</v>
      </c>
      <c r="C21" s="13">
        <v>2004</v>
      </c>
      <c r="D21" s="98">
        <v>92.053284336242541</v>
      </c>
      <c r="E21" s="12">
        <v>103</v>
      </c>
      <c r="F21" s="13">
        <v>242</v>
      </c>
      <c r="G21" s="98">
        <v>111.0091743119266</v>
      </c>
      <c r="H21" s="13">
        <v>105</v>
      </c>
      <c r="I21" s="13">
        <v>1059</v>
      </c>
      <c r="J21" s="107">
        <v>93.386243386243379</v>
      </c>
      <c r="K21" s="13">
        <v>17</v>
      </c>
      <c r="L21" s="13">
        <v>280</v>
      </c>
      <c r="M21" s="74">
        <v>64.073226544622429</v>
      </c>
      <c r="N21" s="48">
        <v>30</v>
      </c>
      <c r="O21" s="13">
        <v>423</v>
      </c>
      <c r="P21" s="74">
        <v>109.02061855670102</v>
      </c>
      <c r="S21" s="7"/>
      <c r="T21" s="8"/>
    </row>
    <row r="22" spans="1:20" ht="15" customHeight="1" x14ac:dyDescent="0.2">
      <c r="A22" s="40" t="s">
        <v>46</v>
      </c>
      <c r="B22" s="12">
        <v>362</v>
      </c>
      <c r="C22" s="13">
        <v>2835</v>
      </c>
      <c r="D22" s="98">
        <v>92.435604825562436</v>
      </c>
      <c r="E22" s="12">
        <v>90</v>
      </c>
      <c r="F22" s="13">
        <v>232</v>
      </c>
      <c r="G22" s="98">
        <v>87.878787878787875</v>
      </c>
      <c r="H22" s="13">
        <v>185</v>
      </c>
      <c r="I22" s="13">
        <v>1503</v>
      </c>
      <c r="J22" s="107">
        <v>90.433212996389884</v>
      </c>
      <c r="K22" s="13">
        <v>28</v>
      </c>
      <c r="L22" s="13">
        <v>391</v>
      </c>
      <c r="M22" s="74">
        <v>74.476190476190467</v>
      </c>
      <c r="N22" s="48">
        <v>59</v>
      </c>
      <c r="O22" s="13">
        <v>709</v>
      </c>
      <c r="P22" s="74">
        <v>115.09740259740259</v>
      </c>
      <c r="S22" s="7"/>
      <c r="T22" s="8"/>
    </row>
    <row r="23" spans="1:20" ht="15" customHeight="1" x14ac:dyDescent="0.2">
      <c r="A23" s="40" t="s">
        <v>43</v>
      </c>
      <c r="B23" s="12">
        <v>1400</v>
      </c>
      <c r="C23" s="13">
        <v>10081</v>
      </c>
      <c r="D23" s="98">
        <v>97.40096618357488</v>
      </c>
      <c r="E23" s="12">
        <v>464</v>
      </c>
      <c r="F23" s="13">
        <v>1153</v>
      </c>
      <c r="G23" s="98">
        <v>93.969030154849236</v>
      </c>
      <c r="H23" s="13">
        <v>468</v>
      </c>
      <c r="I23" s="13">
        <v>4497</v>
      </c>
      <c r="J23" s="107">
        <v>91.588594704684326</v>
      </c>
      <c r="K23" s="13">
        <v>176</v>
      </c>
      <c r="L23" s="13">
        <v>1878</v>
      </c>
      <c r="M23" s="74">
        <v>87.430167597765362</v>
      </c>
      <c r="N23" s="48">
        <v>292</v>
      </c>
      <c r="O23" s="13">
        <v>2553</v>
      </c>
      <c r="P23" s="74">
        <v>123.63196125907989</v>
      </c>
      <c r="S23" s="7"/>
      <c r="T23" s="8"/>
    </row>
    <row r="24" spans="1:20" ht="15" customHeight="1" x14ac:dyDescent="0.2">
      <c r="A24" s="40"/>
      <c r="B24" s="12"/>
      <c r="C24" s="13"/>
      <c r="D24" s="98"/>
      <c r="E24" s="12"/>
      <c r="F24" s="13"/>
      <c r="G24" s="98"/>
      <c r="H24" s="13"/>
      <c r="I24" s="13"/>
      <c r="J24" s="107"/>
      <c r="K24" s="13"/>
      <c r="L24" s="13"/>
      <c r="M24" s="74"/>
      <c r="N24" s="48"/>
      <c r="O24" s="13"/>
      <c r="P24" s="74"/>
      <c r="S24" s="7"/>
      <c r="T24" s="8"/>
    </row>
    <row r="25" spans="1:20" ht="15" customHeight="1" x14ac:dyDescent="0.2">
      <c r="A25" s="24" t="s">
        <v>65</v>
      </c>
      <c r="B25" s="25">
        <v>146</v>
      </c>
      <c r="C25" s="26">
        <v>1697</v>
      </c>
      <c r="D25" s="99">
        <v>116.8732782369146</v>
      </c>
      <c r="E25" s="25">
        <v>56</v>
      </c>
      <c r="F25" s="26">
        <v>528</v>
      </c>
      <c r="G25" s="99">
        <v>305.2023121387283</v>
      </c>
      <c r="H25" s="26">
        <v>50</v>
      </c>
      <c r="I25" s="26">
        <v>664</v>
      </c>
      <c r="J25" s="108">
        <v>90.834473324213405</v>
      </c>
      <c r="K25" s="26">
        <v>18</v>
      </c>
      <c r="L25" s="26">
        <v>317</v>
      </c>
      <c r="M25" s="76">
        <v>85.907859078590789</v>
      </c>
      <c r="N25" s="49">
        <v>22</v>
      </c>
      <c r="O25" s="26">
        <v>188</v>
      </c>
      <c r="P25" s="76">
        <v>105.02793296089385</v>
      </c>
      <c r="S25" s="7"/>
      <c r="T25" s="8"/>
    </row>
    <row r="26" spans="1:20" ht="15" customHeight="1" x14ac:dyDescent="0.2">
      <c r="A26" s="10"/>
      <c r="B26" s="10"/>
      <c r="C26" s="10"/>
      <c r="D26" s="10"/>
      <c r="E26" s="10"/>
      <c r="F26" s="10"/>
      <c r="G26" s="10"/>
      <c r="H26" s="10"/>
      <c r="I26" s="10"/>
      <c r="J26" s="10"/>
      <c r="K26" s="10"/>
      <c r="L26" s="10"/>
      <c r="M26" s="10"/>
      <c r="N26" s="10"/>
      <c r="O26" s="10"/>
      <c r="P26" s="10"/>
    </row>
    <row r="27" spans="1:20" ht="15" customHeight="1" x14ac:dyDescent="0.2">
      <c r="A27" s="61" t="s">
        <v>148</v>
      </c>
    </row>
  </sheetData>
  <mergeCells count="10">
    <mergeCell ref="N3:P3"/>
    <mergeCell ref="N4:P4"/>
    <mergeCell ref="E3:G3"/>
    <mergeCell ref="H3:J3"/>
    <mergeCell ref="K3:M3"/>
    <mergeCell ref="B4:D4"/>
    <mergeCell ref="E4:G4"/>
    <mergeCell ref="H4:J4"/>
    <mergeCell ref="K4:M4"/>
    <mergeCell ref="B3:D3"/>
  </mergeCells>
  <hyperlinks>
    <hyperlink ref="A27"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ColWidth="9.140625" defaultRowHeight="15" customHeight="1" x14ac:dyDescent="0.2"/>
  <cols>
    <col min="1" max="1" width="17.7109375" style="6" customWidth="1"/>
    <col min="2" max="4" width="7.85546875" style="6" customWidth="1"/>
    <col min="5" max="7" width="9.28515625" style="6" customWidth="1"/>
    <col min="8" max="10" width="7.7109375" style="6" customWidth="1"/>
    <col min="11" max="11" width="8.28515625" style="6" customWidth="1"/>
    <col min="12" max="16384" width="9.140625" style="6"/>
  </cols>
  <sheetData>
    <row r="1" spans="1:11" ht="12.75" customHeight="1" x14ac:dyDescent="0.2">
      <c r="A1" s="9" t="s">
        <v>186</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2"/>
      <c r="B3" s="274"/>
      <c r="C3" s="275"/>
      <c r="D3" s="33"/>
      <c r="E3" s="28"/>
      <c r="F3" s="28"/>
      <c r="G3" s="28"/>
      <c r="H3" s="326" t="s">
        <v>63</v>
      </c>
      <c r="I3" s="327"/>
      <c r="J3" s="327"/>
      <c r="K3" s="266"/>
    </row>
    <row r="4" spans="1:11" ht="15" customHeight="1" x14ac:dyDescent="0.2">
      <c r="A4" s="238" t="s">
        <v>67</v>
      </c>
      <c r="B4" s="328"/>
      <c r="C4" s="329"/>
      <c r="D4" s="136"/>
      <c r="E4" s="266"/>
      <c r="F4" s="266"/>
      <c r="G4" s="266"/>
      <c r="H4" s="141" t="s">
        <v>602</v>
      </c>
      <c r="I4" s="137" t="s">
        <v>602</v>
      </c>
      <c r="J4" s="137" t="s">
        <v>590</v>
      </c>
      <c r="K4" s="266"/>
    </row>
    <row r="5" spans="1:11" ht="15" customHeight="1" x14ac:dyDescent="0.2">
      <c r="A5" s="239" t="s">
        <v>61</v>
      </c>
      <c r="B5" s="158" t="s">
        <v>577</v>
      </c>
      <c r="C5" s="159" t="s">
        <v>583</v>
      </c>
      <c r="D5" s="253" t="s">
        <v>602</v>
      </c>
      <c r="E5" s="159" t="s">
        <v>551</v>
      </c>
      <c r="F5" s="159" t="s">
        <v>564</v>
      </c>
      <c r="G5" s="159" t="s">
        <v>590</v>
      </c>
      <c r="H5" s="166" t="s">
        <v>603</v>
      </c>
      <c r="I5" s="167" t="s">
        <v>583</v>
      </c>
      <c r="J5" s="167" t="s">
        <v>589</v>
      </c>
      <c r="K5" s="266"/>
    </row>
    <row r="6" spans="1:11" ht="15" customHeight="1" x14ac:dyDescent="0.2">
      <c r="A6" s="20" t="s">
        <v>22</v>
      </c>
      <c r="B6" s="21">
        <v>4356</v>
      </c>
      <c r="C6" s="22">
        <v>6854</v>
      </c>
      <c r="D6" s="35">
        <v>5900</v>
      </c>
      <c r="E6" s="22">
        <v>86253</v>
      </c>
      <c r="F6" s="22">
        <v>84021</v>
      </c>
      <c r="G6" s="22">
        <v>62652</v>
      </c>
      <c r="H6" s="67">
        <v>92.767295597484278</v>
      </c>
      <c r="I6" s="69">
        <v>86.08112051356872</v>
      </c>
      <c r="J6" s="69">
        <v>86.555039787798407</v>
      </c>
      <c r="K6" s="266"/>
    </row>
    <row r="7" spans="1:11" ht="12.75" customHeight="1" x14ac:dyDescent="0.2">
      <c r="A7" s="11"/>
      <c r="B7" s="15"/>
      <c r="C7" s="16"/>
      <c r="D7" s="36"/>
      <c r="E7" s="16"/>
      <c r="F7" s="16"/>
      <c r="G7" s="16"/>
      <c r="H7" s="70"/>
      <c r="I7" s="72"/>
      <c r="J7" s="72"/>
      <c r="K7" s="266"/>
    </row>
    <row r="8" spans="1:11" ht="15" customHeight="1" x14ac:dyDescent="0.2">
      <c r="A8" s="18" t="s">
        <v>23</v>
      </c>
      <c r="B8" s="12">
        <v>456</v>
      </c>
      <c r="C8" s="13">
        <v>701</v>
      </c>
      <c r="D8" s="37">
        <v>593</v>
      </c>
      <c r="E8" s="13">
        <v>8907</v>
      </c>
      <c r="F8" s="13">
        <v>8909</v>
      </c>
      <c r="G8" s="13">
        <v>6401</v>
      </c>
      <c r="H8" s="73">
        <v>88.905547226386801</v>
      </c>
      <c r="I8" s="74">
        <v>84.59343794579172</v>
      </c>
      <c r="J8" s="74">
        <v>83.706028507911597</v>
      </c>
      <c r="K8" s="3"/>
    </row>
    <row r="9" spans="1:11" ht="15" customHeight="1" x14ac:dyDescent="0.2">
      <c r="A9" s="18" t="s">
        <v>24</v>
      </c>
      <c r="B9" s="12">
        <v>292</v>
      </c>
      <c r="C9" s="13">
        <v>471</v>
      </c>
      <c r="D9" s="37">
        <v>426</v>
      </c>
      <c r="E9" s="13">
        <v>6605</v>
      </c>
      <c r="F9" s="13">
        <v>6696</v>
      </c>
      <c r="G9" s="13">
        <v>4796</v>
      </c>
      <c r="H9" s="73">
        <v>91.810344827586206</v>
      </c>
      <c r="I9" s="74">
        <v>90.445859872611464</v>
      </c>
      <c r="J9" s="74">
        <v>82.761000862812779</v>
      </c>
      <c r="K9" s="3"/>
    </row>
    <row r="10" spans="1:11" ht="15" customHeight="1" x14ac:dyDescent="0.2">
      <c r="A10" s="18" t="s">
        <v>25</v>
      </c>
      <c r="B10" s="12">
        <v>339</v>
      </c>
      <c r="C10" s="13">
        <v>538</v>
      </c>
      <c r="D10" s="37">
        <v>501</v>
      </c>
      <c r="E10" s="13">
        <v>7913</v>
      </c>
      <c r="F10" s="13">
        <v>7284</v>
      </c>
      <c r="G10" s="13">
        <v>5051</v>
      </c>
      <c r="H10" s="73">
        <v>88.359788359788354</v>
      </c>
      <c r="I10" s="74">
        <v>93.122676579925638</v>
      </c>
      <c r="J10" s="74">
        <v>80.111022997620935</v>
      </c>
      <c r="K10" s="3"/>
    </row>
    <row r="11" spans="1:11" ht="15" customHeight="1" x14ac:dyDescent="0.2">
      <c r="A11" s="18" t="s">
        <v>26</v>
      </c>
      <c r="B11" s="12">
        <v>1162</v>
      </c>
      <c r="C11" s="13">
        <v>1827</v>
      </c>
      <c r="D11" s="37">
        <v>1499</v>
      </c>
      <c r="E11" s="13">
        <v>20485</v>
      </c>
      <c r="F11" s="13">
        <v>20466</v>
      </c>
      <c r="G11" s="13">
        <v>15955</v>
      </c>
      <c r="H11" s="73">
        <v>95.114213197969548</v>
      </c>
      <c r="I11" s="74">
        <v>82.047071702244111</v>
      </c>
      <c r="J11" s="74">
        <v>91.124564509680738</v>
      </c>
      <c r="K11" s="4"/>
    </row>
    <row r="12" spans="1:11" ht="15" customHeight="1" x14ac:dyDescent="0.2">
      <c r="A12" s="18" t="s">
        <v>27</v>
      </c>
      <c r="B12" s="12">
        <v>684</v>
      </c>
      <c r="C12" s="13">
        <v>1027</v>
      </c>
      <c r="D12" s="37">
        <v>857</v>
      </c>
      <c r="E12" s="13">
        <v>12472</v>
      </c>
      <c r="F12" s="13">
        <v>12011</v>
      </c>
      <c r="G12" s="13">
        <v>9307</v>
      </c>
      <c r="H12" s="73">
        <v>101.66073546856464</v>
      </c>
      <c r="I12" s="74">
        <v>83.446932814021423</v>
      </c>
      <c r="J12" s="74">
        <v>89.542043486626895</v>
      </c>
      <c r="K12" s="4"/>
    </row>
    <row r="13" spans="1:11" ht="15" customHeight="1" x14ac:dyDescent="0.2">
      <c r="A13" s="18" t="s">
        <v>28</v>
      </c>
      <c r="B13" s="12">
        <v>298</v>
      </c>
      <c r="C13" s="13">
        <v>453</v>
      </c>
      <c r="D13" s="37">
        <v>396</v>
      </c>
      <c r="E13" s="13">
        <v>6897</v>
      </c>
      <c r="F13" s="13">
        <v>6639</v>
      </c>
      <c r="G13" s="13">
        <v>4692</v>
      </c>
      <c r="H13" s="73">
        <v>75.717017208413012</v>
      </c>
      <c r="I13" s="74">
        <v>87.41721854304636</v>
      </c>
      <c r="J13" s="74">
        <v>80.260006842285321</v>
      </c>
      <c r="K13" s="5"/>
    </row>
    <row r="14" spans="1:11" ht="15" customHeight="1" x14ac:dyDescent="0.2">
      <c r="A14" s="18" t="s">
        <v>29</v>
      </c>
      <c r="B14" s="12">
        <v>185</v>
      </c>
      <c r="C14" s="13">
        <v>323</v>
      </c>
      <c r="D14" s="37">
        <v>239</v>
      </c>
      <c r="E14" s="13">
        <v>3533</v>
      </c>
      <c r="F14" s="13">
        <v>3534</v>
      </c>
      <c r="G14" s="13">
        <v>2523</v>
      </c>
      <c r="H14" s="73">
        <v>90.188679245283026</v>
      </c>
      <c r="I14" s="74">
        <v>73.993808049535602</v>
      </c>
      <c r="J14" s="74">
        <v>82.075471698113205</v>
      </c>
      <c r="K14" s="5"/>
    </row>
    <row r="15" spans="1:11" ht="15" customHeight="1" x14ac:dyDescent="0.2">
      <c r="A15" s="18" t="s">
        <v>30</v>
      </c>
      <c r="B15" s="12">
        <v>159</v>
      </c>
      <c r="C15" s="13">
        <v>310</v>
      </c>
      <c r="D15" s="37">
        <v>298</v>
      </c>
      <c r="E15" s="13">
        <v>3937</v>
      </c>
      <c r="F15" s="13">
        <v>3520</v>
      </c>
      <c r="G15" s="13">
        <v>2733</v>
      </c>
      <c r="H15" s="73">
        <v>98.349834983498354</v>
      </c>
      <c r="I15" s="74">
        <v>96.129032258064512</v>
      </c>
      <c r="J15" s="74">
        <v>91.435262629642025</v>
      </c>
      <c r="K15" s="5"/>
    </row>
    <row r="16" spans="1:11" ht="15" customHeight="1" x14ac:dyDescent="0.2">
      <c r="A16" s="18" t="s">
        <v>31</v>
      </c>
      <c r="B16" s="12">
        <v>213</v>
      </c>
      <c r="C16" s="13">
        <v>306</v>
      </c>
      <c r="D16" s="37">
        <v>273</v>
      </c>
      <c r="E16" s="13">
        <v>4122</v>
      </c>
      <c r="F16" s="13">
        <v>4204</v>
      </c>
      <c r="G16" s="13">
        <v>2968</v>
      </c>
      <c r="H16" s="73">
        <v>86.942675159235677</v>
      </c>
      <c r="I16" s="74">
        <v>89.215686274509807</v>
      </c>
      <c r="J16" s="74">
        <v>82.720178372352279</v>
      </c>
      <c r="K16" s="5"/>
    </row>
    <row r="17" spans="1:11" ht="15" customHeight="1" x14ac:dyDescent="0.2">
      <c r="A17" s="18" t="s">
        <v>32</v>
      </c>
      <c r="B17" s="12">
        <v>137</v>
      </c>
      <c r="C17" s="13">
        <v>255</v>
      </c>
      <c r="D17" s="37">
        <v>189</v>
      </c>
      <c r="E17" s="13">
        <v>2908</v>
      </c>
      <c r="F17" s="13">
        <v>2854</v>
      </c>
      <c r="G17" s="13">
        <v>2228</v>
      </c>
      <c r="H17" s="73">
        <v>84.375</v>
      </c>
      <c r="I17" s="74">
        <v>74.117647058823536</v>
      </c>
      <c r="J17" s="74">
        <v>90.348742903487434</v>
      </c>
      <c r="K17" s="5"/>
    </row>
    <row r="18" spans="1:11" ht="15" customHeight="1" x14ac:dyDescent="0.2">
      <c r="A18" s="18" t="s">
        <v>33</v>
      </c>
      <c r="B18" s="12">
        <v>133</v>
      </c>
      <c r="C18" s="13">
        <v>235</v>
      </c>
      <c r="D18" s="37">
        <v>204</v>
      </c>
      <c r="E18" s="13">
        <v>2271</v>
      </c>
      <c r="F18" s="13">
        <v>2385</v>
      </c>
      <c r="G18" s="13">
        <v>1883</v>
      </c>
      <c r="H18" s="73">
        <v>106.25</v>
      </c>
      <c r="I18" s="74">
        <v>86.808510638297875</v>
      </c>
      <c r="J18" s="74">
        <v>94.338677354709418</v>
      </c>
      <c r="K18" s="5"/>
    </row>
    <row r="19" spans="1:11" ht="15" customHeight="1" x14ac:dyDescent="0.2">
      <c r="A19" s="24" t="s">
        <v>34</v>
      </c>
      <c r="B19" s="25">
        <v>298</v>
      </c>
      <c r="C19" s="26">
        <v>408</v>
      </c>
      <c r="D19" s="38">
        <v>425</v>
      </c>
      <c r="E19" s="26">
        <v>6203</v>
      </c>
      <c r="F19" s="26">
        <v>5519</v>
      </c>
      <c r="G19" s="26">
        <v>4115</v>
      </c>
      <c r="H19" s="75">
        <v>100.71090047393365</v>
      </c>
      <c r="I19" s="76">
        <v>104.16666666666667</v>
      </c>
      <c r="J19" s="76">
        <v>86.178010471204189</v>
      </c>
      <c r="K19" s="5"/>
    </row>
    <row r="20" spans="1:11" ht="15" customHeight="1" x14ac:dyDescent="0.2">
      <c r="A20" s="10"/>
      <c r="B20" s="10"/>
      <c r="C20" s="10"/>
      <c r="D20" s="10"/>
      <c r="E20" s="10"/>
      <c r="F20" s="10"/>
      <c r="G20" s="10"/>
      <c r="H20" s="10"/>
      <c r="I20" s="10"/>
      <c r="J20" s="10"/>
    </row>
    <row r="21" spans="1:11" ht="15" customHeight="1" x14ac:dyDescent="0.2">
      <c r="A21" s="61" t="s">
        <v>148</v>
      </c>
    </row>
  </sheetData>
  <mergeCells count="2">
    <mergeCell ref="B4:C4"/>
    <mergeCell ref="H3:J3"/>
  </mergeCells>
  <hyperlinks>
    <hyperlink ref="A21"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ColWidth="9.140625" defaultRowHeight="15" customHeight="1" x14ac:dyDescent="0.2"/>
  <cols>
    <col min="1" max="1" width="21.5703125" style="6" customWidth="1"/>
    <col min="2" max="4" width="7.85546875" style="6" customWidth="1"/>
    <col min="5" max="7" width="9.28515625" style="6" customWidth="1"/>
    <col min="8" max="10" width="7.710937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2.75" customHeight="1" x14ac:dyDescent="0.2">
      <c r="A1" s="9" t="s">
        <v>185</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4"/>
      <c r="B3" s="274"/>
      <c r="C3" s="275"/>
      <c r="D3" s="33"/>
      <c r="E3" s="28"/>
      <c r="F3" s="28"/>
      <c r="G3" s="28"/>
      <c r="H3" s="326" t="s">
        <v>63</v>
      </c>
      <c r="I3" s="327"/>
      <c r="J3" s="327"/>
      <c r="K3" s="266"/>
      <c r="L3" s="266"/>
      <c r="M3" s="266"/>
    </row>
    <row r="4" spans="1:17" ht="15" customHeight="1" x14ac:dyDescent="0.2">
      <c r="A4" s="111" t="s">
        <v>89</v>
      </c>
      <c r="B4" s="328"/>
      <c r="C4" s="329"/>
      <c r="D4" s="136"/>
      <c r="E4" s="266"/>
      <c r="F4" s="266"/>
      <c r="G4" s="266"/>
      <c r="H4" s="141" t="s">
        <v>602</v>
      </c>
      <c r="I4" s="137" t="s">
        <v>602</v>
      </c>
      <c r="J4" s="137" t="s">
        <v>590</v>
      </c>
      <c r="K4" s="266"/>
      <c r="L4" s="266"/>
      <c r="M4" s="266"/>
    </row>
    <row r="5" spans="1:17" ht="15" customHeight="1" x14ac:dyDescent="0.2">
      <c r="A5" s="168" t="s">
        <v>60</v>
      </c>
      <c r="B5" s="158" t="s">
        <v>577</v>
      </c>
      <c r="C5" s="159" t="s">
        <v>583</v>
      </c>
      <c r="D5" s="253" t="s">
        <v>602</v>
      </c>
      <c r="E5" s="159" t="s">
        <v>551</v>
      </c>
      <c r="F5" s="159" t="s">
        <v>564</v>
      </c>
      <c r="G5" s="159" t="s">
        <v>590</v>
      </c>
      <c r="H5" s="166" t="s">
        <v>603</v>
      </c>
      <c r="I5" s="167" t="s">
        <v>583</v>
      </c>
      <c r="J5" s="167" t="s">
        <v>589</v>
      </c>
      <c r="K5" s="266"/>
      <c r="L5" s="266"/>
      <c r="M5" s="266"/>
    </row>
    <row r="6" spans="1:17" ht="15" customHeight="1" x14ac:dyDescent="0.2">
      <c r="A6" s="20" t="s">
        <v>22</v>
      </c>
      <c r="B6" s="21">
        <v>4356</v>
      </c>
      <c r="C6" s="22">
        <v>6854</v>
      </c>
      <c r="D6" s="35">
        <v>5900</v>
      </c>
      <c r="E6" s="22">
        <v>86253</v>
      </c>
      <c r="F6" s="22">
        <v>84021</v>
      </c>
      <c r="G6" s="22">
        <v>62652</v>
      </c>
      <c r="H6" s="67">
        <v>92.767295597484278</v>
      </c>
      <c r="I6" s="69">
        <v>86.08112051356872</v>
      </c>
      <c r="J6" s="69">
        <v>86.555039787798407</v>
      </c>
      <c r="K6" s="266"/>
      <c r="L6" s="266"/>
      <c r="M6" s="266"/>
    </row>
    <row r="7" spans="1:17" ht="12.75" customHeight="1" x14ac:dyDescent="0.2">
      <c r="A7" s="11"/>
      <c r="B7" s="15"/>
      <c r="C7" s="16"/>
      <c r="D7" s="36"/>
      <c r="E7" s="16"/>
      <c r="F7" s="16"/>
      <c r="G7" s="16"/>
      <c r="H7" s="70"/>
      <c r="I7" s="72"/>
      <c r="J7" s="72"/>
      <c r="K7" s="266"/>
      <c r="L7" s="266"/>
      <c r="M7" s="266"/>
    </row>
    <row r="8" spans="1:17" ht="15" customHeight="1" x14ac:dyDescent="0.2">
      <c r="A8" s="63" t="s">
        <v>35</v>
      </c>
      <c r="B8" s="64">
        <v>2512</v>
      </c>
      <c r="C8" s="17">
        <v>3928</v>
      </c>
      <c r="D8" s="65">
        <v>3421</v>
      </c>
      <c r="E8" s="17">
        <v>50031</v>
      </c>
      <c r="F8" s="17">
        <v>48862</v>
      </c>
      <c r="G8" s="17">
        <v>36257</v>
      </c>
      <c r="H8" s="119">
        <v>91.642110902759171</v>
      </c>
      <c r="I8" s="72">
        <v>87.092668024439917</v>
      </c>
      <c r="J8" s="72">
        <v>86.123185823891305</v>
      </c>
      <c r="K8" s="3"/>
      <c r="L8" s="3"/>
      <c r="M8" s="3"/>
    </row>
    <row r="9" spans="1:17" ht="15" customHeight="1" x14ac:dyDescent="0.2">
      <c r="A9" s="40" t="s">
        <v>41</v>
      </c>
      <c r="B9" s="12">
        <v>242</v>
      </c>
      <c r="C9" s="13">
        <v>439</v>
      </c>
      <c r="D9" s="37">
        <v>393</v>
      </c>
      <c r="E9" s="13">
        <v>5215</v>
      </c>
      <c r="F9" s="13">
        <v>4870</v>
      </c>
      <c r="G9" s="13">
        <v>3768</v>
      </c>
      <c r="H9" s="73">
        <v>95.388349514563103</v>
      </c>
      <c r="I9" s="74">
        <v>89.521640091116168</v>
      </c>
      <c r="J9" s="74">
        <v>90.273119310014366</v>
      </c>
      <c r="K9" s="3"/>
      <c r="L9" s="3"/>
      <c r="M9" s="3"/>
      <c r="P9" s="7"/>
      <c r="Q9" s="8"/>
    </row>
    <row r="10" spans="1:17" ht="15" customHeight="1" x14ac:dyDescent="0.2">
      <c r="A10" s="40" t="s">
        <v>38</v>
      </c>
      <c r="B10" s="12">
        <v>166</v>
      </c>
      <c r="C10" s="13">
        <v>212</v>
      </c>
      <c r="D10" s="37">
        <v>192</v>
      </c>
      <c r="E10" s="13">
        <v>3332</v>
      </c>
      <c r="F10" s="13">
        <v>2962</v>
      </c>
      <c r="G10" s="13">
        <v>2285</v>
      </c>
      <c r="H10" s="73">
        <v>84.581497797356832</v>
      </c>
      <c r="I10" s="74">
        <v>90.566037735849065</v>
      </c>
      <c r="J10" s="74">
        <v>89.783889980353635</v>
      </c>
      <c r="K10" s="3"/>
      <c r="L10" s="3"/>
      <c r="M10" s="3"/>
      <c r="P10" s="7"/>
      <c r="Q10" s="8"/>
    </row>
    <row r="11" spans="1:17" ht="15" customHeight="1" x14ac:dyDescent="0.2">
      <c r="A11" s="40" t="s">
        <v>37</v>
      </c>
      <c r="B11" s="12">
        <v>871</v>
      </c>
      <c r="C11" s="13">
        <v>1278</v>
      </c>
      <c r="D11" s="37">
        <v>1110</v>
      </c>
      <c r="E11" s="13">
        <v>15690</v>
      </c>
      <c r="F11" s="13">
        <v>15622</v>
      </c>
      <c r="G11" s="13">
        <v>11791</v>
      </c>
      <c r="H11" s="73">
        <v>98.491570541259989</v>
      </c>
      <c r="I11" s="74">
        <v>86.854460093896719</v>
      </c>
      <c r="J11" s="74">
        <v>87.874496944403035</v>
      </c>
      <c r="K11" s="4"/>
      <c r="L11" s="4"/>
      <c r="M11" s="4"/>
      <c r="P11" s="7"/>
      <c r="Q11" s="8"/>
    </row>
    <row r="12" spans="1:17" ht="15" customHeight="1" x14ac:dyDescent="0.2">
      <c r="A12" s="40" t="s">
        <v>36</v>
      </c>
      <c r="B12" s="12">
        <v>297</v>
      </c>
      <c r="C12" s="13">
        <v>461</v>
      </c>
      <c r="D12" s="37">
        <v>407</v>
      </c>
      <c r="E12" s="13">
        <v>6942</v>
      </c>
      <c r="F12" s="13">
        <v>6682</v>
      </c>
      <c r="G12" s="13">
        <v>4725</v>
      </c>
      <c r="H12" s="73">
        <v>77.969348659003828</v>
      </c>
      <c r="I12" s="74">
        <v>88.286334056399127</v>
      </c>
      <c r="J12" s="74">
        <v>80.261593341260408</v>
      </c>
      <c r="K12" s="4"/>
      <c r="L12" s="4"/>
      <c r="M12" s="4"/>
      <c r="P12" s="7"/>
      <c r="Q12" s="8"/>
    </row>
    <row r="13" spans="1:17" ht="15" customHeight="1" x14ac:dyDescent="0.2">
      <c r="A13" s="40" t="s">
        <v>472</v>
      </c>
      <c r="B13" s="12">
        <v>133</v>
      </c>
      <c r="C13" s="13">
        <v>262</v>
      </c>
      <c r="D13" s="37">
        <v>203</v>
      </c>
      <c r="E13" s="13">
        <v>2994</v>
      </c>
      <c r="F13" s="13">
        <v>3025</v>
      </c>
      <c r="G13" s="13">
        <v>2274</v>
      </c>
      <c r="H13" s="73">
        <v>87.878787878787875</v>
      </c>
      <c r="I13" s="74">
        <v>77.48091603053436</v>
      </c>
      <c r="J13" s="74">
        <v>87.059724349157733</v>
      </c>
      <c r="K13" s="4"/>
      <c r="L13" s="4"/>
      <c r="M13" s="4"/>
      <c r="P13" s="7"/>
      <c r="Q13" s="8"/>
    </row>
    <row r="14" spans="1:17" ht="15" customHeight="1" x14ac:dyDescent="0.2">
      <c r="A14" s="40" t="s">
        <v>473</v>
      </c>
      <c r="B14" s="12">
        <v>75</v>
      </c>
      <c r="C14" s="13">
        <v>143</v>
      </c>
      <c r="D14" s="37">
        <v>110</v>
      </c>
      <c r="E14" s="13">
        <v>1890</v>
      </c>
      <c r="F14" s="13">
        <v>1897</v>
      </c>
      <c r="G14" s="13">
        <v>1300</v>
      </c>
      <c r="H14" s="73">
        <v>79.710144927536234</v>
      </c>
      <c r="I14" s="74">
        <v>76.923076923076934</v>
      </c>
      <c r="J14" s="74">
        <v>79.510703363914374</v>
      </c>
      <c r="K14" s="4"/>
      <c r="L14" s="4"/>
      <c r="M14" s="4"/>
      <c r="P14" s="7"/>
      <c r="Q14" s="8"/>
    </row>
    <row r="15" spans="1:17" ht="15" customHeight="1" x14ac:dyDescent="0.2">
      <c r="A15" s="40" t="s">
        <v>39</v>
      </c>
      <c r="B15" s="12">
        <v>593</v>
      </c>
      <c r="C15" s="13">
        <v>910</v>
      </c>
      <c r="D15" s="37">
        <v>817</v>
      </c>
      <c r="E15" s="13">
        <v>11713</v>
      </c>
      <c r="F15" s="13">
        <v>11450</v>
      </c>
      <c r="G15" s="13">
        <v>8301</v>
      </c>
      <c r="H15" s="73">
        <v>92.630385487528343</v>
      </c>
      <c r="I15" s="74">
        <v>89.780219780219781</v>
      </c>
      <c r="J15" s="74">
        <v>84.325477448191791</v>
      </c>
      <c r="K15" s="4"/>
      <c r="L15" s="4"/>
      <c r="M15" s="4"/>
      <c r="P15" s="7"/>
      <c r="Q15" s="8"/>
    </row>
    <row r="16" spans="1:17" ht="15" customHeight="1" x14ac:dyDescent="0.2">
      <c r="A16" s="40" t="s">
        <v>40</v>
      </c>
      <c r="B16" s="12">
        <v>135</v>
      </c>
      <c r="C16" s="13">
        <v>223</v>
      </c>
      <c r="D16" s="37">
        <v>189</v>
      </c>
      <c r="E16" s="13">
        <v>2255</v>
      </c>
      <c r="F16" s="13">
        <v>2354</v>
      </c>
      <c r="G16" s="13">
        <v>1813</v>
      </c>
      <c r="H16" s="73">
        <v>97.422680412371136</v>
      </c>
      <c r="I16" s="74">
        <v>84.753363228699556</v>
      </c>
      <c r="J16" s="74">
        <v>91.381048387096769</v>
      </c>
      <c r="K16" s="4"/>
      <c r="L16" s="4"/>
      <c r="M16" s="4"/>
      <c r="P16" s="7"/>
      <c r="Q16" s="8"/>
    </row>
    <row r="17" spans="1:17" ht="15" customHeight="1" x14ac:dyDescent="0.2">
      <c r="A17" s="40"/>
      <c r="B17" s="12"/>
      <c r="C17" s="13"/>
      <c r="D17" s="37"/>
      <c r="E17" s="13"/>
      <c r="F17" s="13"/>
      <c r="G17" s="13"/>
      <c r="H17" s="73"/>
      <c r="I17" s="74"/>
      <c r="J17" s="74"/>
      <c r="K17" s="4"/>
      <c r="L17" s="4"/>
      <c r="M17" s="4"/>
      <c r="P17" s="7"/>
      <c r="Q17" s="8"/>
    </row>
    <row r="18" spans="1:17" ht="15" customHeight="1" x14ac:dyDescent="0.2">
      <c r="A18" s="63" t="s">
        <v>42</v>
      </c>
      <c r="B18" s="64">
        <v>1758</v>
      </c>
      <c r="C18" s="17">
        <v>2785</v>
      </c>
      <c r="D18" s="65">
        <v>2339</v>
      </c>
      <c r="E18" s="17">
        <v>33359</v>
      </c>
      <c r="F18" s="17">
        <v>33174</v>
      </c>
      <c r="G18" s="17">
        <v>24796</v>
      </c>
      <c r="H18" s="119">
        <v>92.743854084060274</v>
      </c>
      <c r="I18" s="72">
        <v>83.985637342908433</v>
      </c>
      <c r="J18" s="72">
        <v>86.982144736380533</v>
      </c>
      <c r="K18" s="4"/>
      <c r="L18" s="4"/>
      <c r="M18" s="4"/>
      <c r="P18" s="7"/>
      <c r="Q18" s="8"/>
    </row>
    <row r="19" spans="1:17" ht="15" customHeight="1" x14ac:dyDescent="0.2">
      <c r="A19" s="40" t="s">
        <v>44</v>
      </c>
      <c r="B19" s="12">
        <v>334</v>
      </c>
      <c r="C19" s="13">
        <v>533</v>
      </c>
      <c r="D19" s="37">
        <v>488</v>
      </c>
      <c r="E19" s="13">
        <v>7851</v>
      </c>
      <c r="F19" s="13">
        <v>7310</v>
      </c>
      <c r="G19" s="13">
        <v>4973</v>
      </c>
      <c r="H19" s="73">
        <v>86.371681415929203</v>
      </c>
      <c r="I19" s="74">
        <v>91.557223264540326</v>
      </c>
      <c r="J19" s="74">
        <v>78.549992102353499</v>
      </c>
      <c r="K19" s="4"/>
      <c r="L19" s="4"/>
      <c r="M19" s="4"/>
      <c r="P19" s="7"/>
      <c r="Q19" s="8"/>
    </row>
    <row r="20" spans="1:17" ht="15" customHeight="1" x14ac:dyDescent="0.2">
      <c r="A20" s="40" t="s">
        <v>45</v>
      </c>
      <c r="B20" s="12">
        <v>188</v>
      </c>
      <c r="C20" s="13">
        <v>330</v>
      </c>
      <c r="D20" s="37">
        <v>243</v>
      </c>
      <c r="E20" s="13">
        <v>3641</v>
      </c>
      <c r="F20" s="13">
        <v>3616</v>
      </c>
      <c r="G20" s="13">
        <v>2571</v>
      </c>
      <c r="H20" s="73">
        <v>89.338235294117652</v>
      </c>
      <c r="I20" s="74">
        <v>73.636363636363626</v>
      </c>
      <c r="J20" s="74">
        <v>81.696854146806487</v>
      </c>
      <c r="K20" s="4"/>
      <c r="L20" s="4"/>
      <c r="M20" s="4"/>
      <c r="P20" s="7"/>
      <c r="Q20" s="8"/>
    </row>
    <row r="21" spans="1:17" ht="15" customHeight="1" x14ac:dyDescent="0.2">
      <c r="A21" s="40" t="s">
        <v>46</v>
      </c>
      <c r="B21" s="12">
        <v>230</v>
      </c>
      <c r="C21" s="13">
        <v>363</v>
      </c>
      <c r="D21" s="37">
        <v>303</v>
      </c>
      <c r="E21" s="13">
        <v>5067</v>
      </c>
      <c r="F21" s="13">
        <v>5145</v>
      </c>
      <c r="G21" s="13">
        <v>3737</v>
      </c>
      <c r="H21" s="73">
        <v>83.933518005540165</v>
      </c>
      <c r="I21" s="74">
        <v>83.471074380165291</v>
      </c>
      <c r="J21" s="74">
        <v>83.489722966934764</v>
      </c>
      <c r="K21" s="5"/>
      <c r="L21" s="5"/>
      <c r="M21" s="5"/>
      <c r="P21" s="7"/>
      <c r="Q21" s="8"/>
    </row>
    <row r="22" spans="1:17" ht="15" customHeight="1" x14ac:dyDescent="0.2">
      <c r="A22" s="40" t="s">
        <v>43</v>
      </c>
      <c r="B22" s="12">
        <v>1006</v>
      </c>
      <c r="C22" s="13">
        <v>1559</v>
      </c>
      <c r="D22" s="37">
        <v>1305</v>
      </c>
      <c r="E22" s="13">
        <v>16800</v>
      </c>
      <c r="F22" s="13">
        <v>17103</v>
      </c>
      <c r="G22" s="13">
        <v>13515</v>
      </c>
      <c r="H22" s="73">
        <v>98.564954682779458</v>
      </c>
      <c r="I22" s="74">
        <v>83.707504810776129</v>
      </c>
      <c r="J22" s="74">
        <v>92.867450010307152</v>
      </c>
      <c r="K22" s="5"/>
      <c r="L22" s="5"/>
      <c r="M22" s="5"/>
      <c r="P22" s="7"/>
      <c r="Q22" s="8"/>
    </row>
    <row r="23" spans="1:17" ht="15" customHeight="1" x14ac:dyDescent="0.2">
      <c r="A23" s="40"/>
      <c r="B23" s="12"/>
      <c r="C23" s="13"/>
      <c r="D23" s="37"/>
      <c r="E23" s="13"/>
      <c r="F23" s="13"/>
      <c r="G23" s="13"/>
      <c r="H23" s="73"/>
      <c r="I23" s="74"/>
      <c r="J23" s="74"/>
      <c r="K23" s="5"/>
      <c r="L23" s="5"/>
      <c r="M23" s="5"/>
      <c r="P23" s="7"/>
      <c r="Q23" s="8"/>
    </row>
    <row r="24" spans="1:17" ht="15" customHeight="1" x14ac:dyDescent="0.2">
      <c r="A24" s="24" t="s">
        <v>65</v>
      </c>
      <c r="B24" s="25">
        <v>86</v>
      </c>
      <c r="C24" s="26">
        <v>141</v>
      </c>
      <c r="D24" s="38">
        <v>140</v>
      </c>
      <c r="E24" s="26">
        <v>2863</v>
      </c>
      <c r="F24" s="26">
        <v>1985</v>
      </c>
      <c r="G24" s="26">
        <v>1599</v>
      </c>
      <c r="H24" s="75">
        <v>133.33333333333331</v>
      </c>
      <c r="I24" s="76">
        <v>99.290780141843967</v>
      </c>
      <c r="J24" s="76">
        <v>89.932508436445445</v>
      </c>
      <c r="K24" s="5"/>
      <c r="L24" s="5"/>
      <c r="M24" s="5"/>
      <c r="P24" s="7"/>
      <c r="Q24" s="8"/>
    </row>
    <row r="25" spans="1:17" ht="15" customHeight="1" x14ac:dyDescent="0.2">
      <c r="A25" s="10"/>
      <c r="B25" s="10"/>
      <c r="C25" s="10"/>
      <c r="D25" s="10"/>
      <c r="E25" s="10"/>
      <c r="F25" s="10"/>
      <c r="G25" s="10"/>
      <c r="H25" s="10"/>
      <c r="I25" s="10"/>
      <c r="J25" s="10"/>
    </row>
    <row r="26" spans="1:17" ht="15" customHeight="1" x14ac:dyDescent="0.2">
      <c r="A26" s="61" t="s">
        <v>148</v>
      </c>
    </row>
  </sheetData>
  <mergeCells count="2">
    <mergeCell ref="B4:C4"/>
    <mergeCell ref="H3:J3"/>
  </mergeCells>
  <hyperlinks>
    <hyperlink ref="A26"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ColWidth="9.140625" defaultRowHeight="15" customHeight="1" x14ac:dyDescent="0.2"/>
  <cols>
    <col min="1" max="1" width="17.7109375" style="6" customWidth="1"/>
    <col min="2" max="16" width="7.57031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2.75" customHeight="1" x14ac:dyDescent="0.2">
      <c r="A1" s="9" t="s">
        <v>184</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42"/>
      <c r="B3" s="336" t="s">
        <v>68</v>
      </c>
      <c r="C3" s="337"/>
      <c r="D3" s="338"/>
      <c r="E3" s="336" t="s">
        <v>53</v>
      </c>
      <c r="F3" s="337"/>
      <c r="G3" s="338"/>
      <c r="H3" s="336" t="s">
        <v>55</v>
      </c>
      <c r="I3" s="337"/>
      <c r="J3" s="338"/>
      <c r="K3" s="333" t="s">
        <v>57</v>
      </c>
      <c r="L3" s="330"/>
      <c r="M3" s="334"/>
      <c r="N3" s="333" t="s">
        <v>71</v>
      </c>
      <c r="O3" s="330"/>
      <c r="P3" s="330"/>
      <c r="Q3" s="266"/>
    </row>
    <row r="4" spans="1:21" ht="15" customHeight="1" x14ac:dyDescent="0.2">
      <c r="A4" s="238"/>
      <c r="B4" s="331" t="s">
        <v>59</v>
      </c>
      <c r="C4" s="332"/>
      <c r="D4" s="335"/>
      <c r="E4" s="331" t="s">
        <v>54</v>
      </c>
      <c r="F4" s="332"/>
      <c r="G4" s="335"/>
      <c r="H4" s="331" t="s">
        <v>56</v>
      </c>
      <c r="I4" s="332"/>
      <c r="J4" s="335"/>
      <c r="K4" s="331" t="s">
        <v>58</v>
      </c>
      <c r="L4" s="332"/>
      <c r="M4" s="335"/>
      <c r="N4" s="331" t="s">
        <v>70</v>
      </c>
      <c r="O4" s="332"/>
      <c r="P4" s="332"/>
      <c r="Q4" s="266"/>
    </row>
    <row r="5" spans="1:21" ht="15" customHeight="1" x14ac:dyDescent="0.2">
      <c r="A5" s="238" t="s">
        <v>67</v>
      </c>
      <c r="B5" s="277"/>
      <c r="C5" s="278"/>
      <c r="D5" s="135" t="s">
        <v>590</v>
      </c>
      <c r="E5" s="277"/>
      <c r="F5" s="278"/>
      <c r="G5" s="135" t="s">
        <v>590</v>
      </c>
      <c r="H5" s="277"/>
      <c r="I5" s="278"/>
      <c r="J5" s="135" t="s">
        <v>590</v>
      </c>
      <c r="K5" s="277"/>
      <c r="L5" s="278"/>
      <c r="M5" s="135" t="s">
        <v>590</v>
      </c>
      <c r="N5" s="277"/>
      <c r="O5" s="278"/>
      <c r="P5" s="135" t="s">
        <v>590</v>
      </c>
      <c r="Q5" s="266"/>
    </row>
    <row r="6" spans="1:21" ht="15" customHeight="1" x14ac:dyDescent="0.2">
      <c r="A6" s="239" t="s">
        <v>61</v>
      </c>
      <c r="B6" s="158" t="s">
        <v>602</v>
      </c>
      <c r="C6" s="159" t="s">
        <v>590</v>
      </c>
      <c r="D6" s="159" t="s">
        <v>589</v>
      </c>
      <c r="E6" s="158" t="s">
        <v>602</v>
      </c>
      <c r="F6" s="159" t="s">
        <v>590</v>
      </c>
      <c r="G6" s="159" t="s">
        <v>589</v>
      </c>
      <c r="H6" s="158" t="s">
        <v>602</v>
      </c>
      <c r="I6" s="159" t="s">
        <v>590</v>
      </c>
      <c r="J6" s="159" t="s">
        <v>589</v>
      </c>
      <c r="K6" s="158" t="s">
        <v>602</v>
      </c>
      <c r="L6" s="159" t="s">
        <v>590</v>
      </c>
      <c r="M6" s="159" t="s">
        <v>589</v>
      </c>
      <c r="N6" s="158" t="s">
        <v>602</v>
      </c>
      <c r="O6" s="159" t="s">
        <v>590</v>
      </c>
      <c r="P6" s="159" t="s">
        <v>589</v>
      </c>
      <c r="Q6" s="266"/>
    </row>
    <row r="7" spans="1:21" ht="15" customHeight="1" x14ac:dyDescent="0.2">
      <c r="A7" s="20" t="s">
        <v>22</v>
      </c>
      <c r="B7" s="21">
        <v>5900</v>
      </c>
      <c r="C7" s="22">
        <v>62652</v>
      </c>
      <c r="D7" s="96">
        <v>86.555039787798407</v>
      </c>
      <c r="E7" s="21">
        <v>3629</v>
      </c>
      <c r="F7" s="22">
        <v>40327</v>
      </c>
      <c r="G7" s="96">
        <v>75.236940298507463</v>
      </c>
      <c r="H7" s="21">
        <v>884</v>
      </c>
      <c r="I7" s="22">
        <v>6916</v>
      </c>
      <c r="J7" s="96">
        <v>91.324442096923278</v>
      </c>
      <c r="K7" s="21">
        <v>343</v>
      </c>
      <c r="L7" s="22">
        <v>3178</v>
      </c>
      <c r="M7" s="68">
        <v>248.47537138389367</v>
      </c>
      <c r="N7" s="21">
        <v>1044</v>
      </c>
      <c r="O7" s="22">
        <v>12231</v>
      </c>
      <c r="P7" s="68">
        <v>123.14740233588401</v>
      </c>
      <c r="Q7" s="266"/>
    </row>
    <row r="8" spans="1:21" ht="12.75" customHeight="1" x14ac:dyDescent="0.2">
      <c r="A8" s="11"/>
      <c r="B8" s="15"/>
      <c r="C8" s="16"/>
      <c r="D8" s="97"/>
      <c r="E8" s="15"/>
      <c r="F8" s="16"/>
      <c r="G8" s="97"/>
      <c r="H8" s="15"/>
      <c r="I8" s="16"/>
      <c r="J8" s="97"/>
      <c r="K8" s="15"/>
      <c r="L8" s="16"/>
      <c r="M8" s="71"/>
      <c r="N8" s="15"/>
      <c r="O8" s="16"/>
      <c r="P8" s="71"/>
      <c r="Q8" s="266"/>
    </row>
    <row r="9" spans="1:21" ht="15" customHeight="1" x14ac:dyDescent="0.2">
      <c r="A9" s="18" t="s">
        <v>23</v>
      </c>
      <c r="B9" s="12">
        <v>593</v>
      </c>
      <c r="C9" s="13">
        <v>6401</v>
      </c>
      <c r="D9" s="98">
        <v>83.706028507911597</v>
      </c>
      <c r="E9" s="12">
        <v>357</v>
      </c>
      <c r="F9" s="13">
        <v>4166</v>
      </c>
      <c r="G9" s="98">
        <v>75.348164224995472</v>
      </c>
      <c r="H9" s="12">
        <v>96</v>
      </c>
      <c r="I9" s="13">
        <v>703</v>
      </c>
      <c r="J9" s="98">
        <v>87.004950495049499</v>
      </c>
      <c r="K9" s="12">
        <v>29</v>
      </c>
      <c r="L9" s="13">
        <v>289</v>
      </c>
      <c r="M9" s="74">
        <v>324.71910112359552</v>
      </c>
      <c r="N9" s="12">
        <v>111</v>
      </c>
      <c r="O9" s="13">
        <v>1243</v>
      </c>
      <c r="P9" s="74">
        <v>101.8018018018018</v>
      </c>
      <c r="Q9" s="3"/>
    </row>
    <row r="10" spans="1:21" ht="15" customHeight="1" x14ac:dyDescent="0.2">
      <c r="A10" s="18" t="s">
        <v>24</v>
      </c>
      <c r="B10" s="12">
        <v>426</v>
      </c>
      <c r="C10" s="13">
        <v>4796</v>
      </c>
      <c r="D10" s="98">
        <v>82.761000862812779</v>
      </c>
      <c r="E10" s="12">
        <v>262</v>
      </c>
      <c r="F10" s="13">
        <v>3062</v>
      </c>
      <c r="G10" s="98">
        <v>71.659255792183473</v>
      </c>
      <c r="H10" s="12">
        <v>46</v>
      </c>
      <c r="I10" s="13">
        <v>432</v>
      </c>
      <c r="J10" s="98">
        <v>86.92152917505031</v>
      </c>
      <c r="K10" s="12">
        <v>18</v>
      </c>
      <c r="L10" s="13">
        <v>180</v>
      </c>
      <c r="M10" s="74">
        <v>233.76623376623377</v>
      </c>
      <c r="N10" s="12">
        <v>100</v>
      </c>
      <c r="O10" s="13">
        <v>1122</v>
      </c>
      <c r="P10" s="74">
        <v>118.35443037974684</v>
      </c>
      <c r="Q10" s="3"/>
      <c r="T10" s="7"/>
      <c r="U10" s="8"/>
    </row>
    <row r="11" spans="1:21" ht="15" customHeight="1" x14ac:dyDescent="0.2">
      <c r="A11" s="18" t="s">
        <v>25</v>
      </c>
      <c r="B11" s="12">
        <v>501</v>
      </c>
      <c r="C11" s="13">
        <v>5051</v>
      </c>
      <c r="D11" s="98">
        <v>80.111022997620935</v>
      </c>
      <c r="E11" s="12">
        <v>310</v>
      </c>
      <c r="F11" s="13">
        <v>3247</v>
      </c>
      <c r="G11" s="98">
        <v>70.972677595628426</v>
      </c>
      <c r="H11" s="12">
        <v>80</v>
      </c>
      <c r="I11" s="13">
        <v>541</v>
      </c>
      <c r="J11" s="98">
        <v>78.519593613933239</v>
      </c>
      <c r="K11" s="12">
        <v>33</v>
      </c>
      <c r="L11" s="13">
        <v>262</v>
      </c>
      <c r="M11" s="74">
        <v>409.375</v>
      </c>
      <c r="N11" s="12">
        <v>78</v>
      </c>
      <c r="O11" s="13">
        <v>1001</v>
      </c>
      <c r="P11" s="74">
        <v>102.45649948822928</v>
      </c>
      <c r="Q11" s="3"/>
      <c r="T11" s="7"/>
      <c r="U11" s="8"/>
    </row>
    <row r="12" spans="1:21" ht="15" customHeight="1" x14ac:dyDescent="0.2">
      <c r="A12" s="18" t="s">
        <v>26</v>
      </c>
      <c r="B12" s="12">
        <v>1499</v>
      </c>
      <c r="C12" s="13">
        <v>15955</v>
      </c>
      <c r="D12" s="98">
        <v>91.124564509680738</v>
      </c>
      <c r="E12" s="12">
        <v>929</v>
      </c>
      <c r="F12" s="13">
        <v>10132</v>
      </c>
      <c r="G12" s="98">
        <v>77.207955497980635</v>
      </c>
      <c r="H12" s="12">
        <v>225</v>
      </c>
      <c r="I12" s="13">
        <v>1747</v>
      </c>
      <c r="J12" s="98">
        <v>92.336152219873142</v>
      </c>
      <c r="K12" s="12">
        <v>89</v>
      </c>
      <c r="L12" s="13">
        <v>870</v>
      </c>
      <c r="M12" s="74">
        <v>333.33333333333337</v>
      </c>
      <c r="N12" s="12">
        <v>256</v>
      </c>
      <c r="O12" s="13">
        <v>3206</v>
      </c>
      <c r="P12" s="74">
        <v>143.57366771159874</v>
      </c>
      <c r="Q12" s="4"/>
      <c r="T12" s="7"/>
      <c r="U12" s="8"/>
    </row>
    <row r="13" spans="1:21" ht="15" customHeight="1" x14ac:dyDescent="0.2">
      <c r="A13" s="18" t="s">
        <v>27</v>
      </c>
      <c r="B13" s="12">
        <v>857</v>
      </c>
      <c r="C13" s="13">
        <v>9307</v>
      </c>
      <c r="D13" s="98">
        <v>89.542043486626895</v>
      </c>
      <c r="E13" s="12">
        <v>537</v>
      </c>
      <c r="F13" s="13">
        <v>6233</v>
      </c>
      <c r="G13" s="98">
        <v>78.049085900325565</v>
      </c>
      <c r="H13" s="12">
        <v>122</v>
      </c>
      <c r="I13" s="13">
        <v>844</v>
      </c>
      <c r="J13" s="98">
        <v>84.738955823293168</v>
      </c>
      <c r="K13" s="12">
        <v>69</v>
      </c>
      <c r="L13" s="13">
        <v>598</v>
      </c>
      <c r="M13" s="74">
        <v>273.0593607305936</v>
      </c>
      <c r="N13" s="12">
        <v>129</v>
      </c>
      <c r="O13" s="13">
        <v>1632</v>
      </c>
      <c r="P13" s="74">
        <v>136.79798826487846</v>
      </c>
      <c r="Q13" s="4"/>
      <c r="T13" s="7"/>
      <c r="U13" s="8"/>
    </row>
    <row r="14" spans="1:21" ht="15" customHeight="1" x14ac:dyDescent="0.2">
      <c r="A14" s="18" t="s">
        <v>28</v>
      </c>
      <c r="B14" s="12">
        <v>396</v>
      </c>
      <c r="C14" s="13">
        <v>4692</v>
      </c>
      <c r="D14" s="98">
        <v>80.260006842285321</v>
      </c>
      <c r="E14" s="12">
        <v>225</v>
      </c>
      <c r="F14" s="13">
        <v>2957</v>
      </c>
      <c r="G14" s="98">
        <v>72.886369238353467</v>
      </c>
      <c r="H14" s="12">
        <v>53</v>
      </c>
      <c r="I14" s="13">
        <v>454</v>
      </c>
      <c r="J14" s="98">
        <v>85.499058380414311</v>
      </c>
      <c r="K14" s="12">
        <v>27</v>
      </c>
      <c r="L14" s="13">
        <v>209</v>
      </c>
      <c r="M14" s="74">
        <v>118.75</v>
      </c>
      <c r="N14" s="12">
        <v>91</v>
      </c>
      <c r="O14" s="13">
        <v>1072</v>
      </c>
      <c r="P14" s="74">
        <v>99.075785582255079</v>
      </c>
      <c r="Q14" s="5"/>
      <c r="T14" s="7"/>
      <c r="U14" s="8"/>
    </row>
    <row r="15" spans="1:21" ht="15" customHeight="1" x14ac:dyDescent="0.2">
      <c r="A15" s="18" t="s">
        <v>29</v>
      </c>
      <c r="B15" s="12">
        <v>239</v>
      </c>
      <c r="C15" s="13">
        <v>2523</v>
      </c>
      <c r="D15" s="98">
        <v>82.075471698113205</v>
      </c>
      <c r="E15" s="12">
        <v>141</v>
      </c>
      <c r="F15" s="13">
        <v>1549</v>
      </c>
      <c r="G15" s="98">
        <v>68.783303730017764</v>
      </c>
      <c r="H15" s="12">
        <v>29</v>
      </c>
      <c r="I15" s="13">
        <v>315</v>
      </c>
      <c r="J15" s="98">
        <v>94.311377245508993</v>
      </c>
      <c r="K15" s="12">
        <v>17</v>
      </c>
      <c r="L15" s="13">
        <v>114</v>
      </c>
      <c r="M15" s="74">
        <v>180.95238095238096</v>
      </c>
      <c r="N15" s="12">
        <v>52</v>
      </c>
      <c r="O15" s="13">
        <v>545</v>
      </c>
      <c r="P15" s="74">
        <v>128.23529411764707</v>
      </c>
      <c r="Q15" s="5"/>
      <c r="T15" s="7"/>
      <c r="U15" s="8"/>
    </row>
    <row r="16" spans="1:21" ht="15" customHeight="1" x14ac:dyDescent="0.2">
      <c r="A16" s="18" t="s">
        <v>30</v>
      </c>
      <c r="B16" s="12">
        <v>298</v>
      </c>
      <c r="C16" s="13">
        <v>2733</v>
      </c>
      <c r="D16" s="98">
        <v>91.435262629642025</v>
      </c>
      <c r="E16" s="12">
        <v>166</v>
      </c>
      <c r="F16" s="13">
        <v>1640</v>
      </c>
      <c r="G16" s="98">
        <v>78.393881453154876</v>
      </c>
      <c r="H16" s="12">
        <v>59</v>
      </c>
      <c r="I16" s="13">
        <v>444</v>
      </c>
      <c r="J16" s="98">
        <v>102.77777777777777</v>
      </c>
      <c r="K16" s="12">
        <v>19</v>
      </c>
      <c r="L16" s="13">
        <v>171</v>
      </c>
      <c r="M16" s="74">
        <v>156.88073394495413</v>
      </c>
      <c r="N16" s="12">
        <v>54</v>
      </c>
      <c r="O16" s="13">
        <v>478</v>
      </c>
      <c r="P16" s="74">
        <v>134.26966292134833</v>
      </c>
      <c r="Q16" s="5"/>
      <c r="T16" s="7"/>
      <c r="U16" s="8"/>
    </row>
    <row r="17" spans="1:21" ht="15" customHeight="1" x14ac:dyDescent="0.2">
      <c r="A17" s="18" t="s">
        <v>31</v>
      </c>
      <c r="B17" s="12">
        <v>273</v>
      </c>
      <c r="C17" s="13">
        <v>2968</v>
      </c>
      <c r="D17" s="98">
        <v>82.720178372352279</v>
      </c>
      <c r="E17" s="12">
        <v>185</v>
      </c>
      <c r="F17" s="13">
        <v>2054</v>
      </c>
      <c r="G17" s="98">
        <v>71.393812999652411</v>
      </c>
      <c r="H17" s="12">
        <v>44</v>
      </c>
      <c r="I17" s="13">
        <v>308</v>
      </c>
      <c r="J17" s="98">
        <v>102.32558139534885</v>
      </c>
      <c r="K17" s="12">
        <v>12</v>
      </c>
      <c r="L17" s="13">
        <v>165</v>
      </c>
      <c r="M17" s="74">
        <v>366.66666666666663</v>
      </c>
      <c r="N17" s="12">
        <v>32</v>
      </c>
      <c r="O17" s="13">
        <v>441</v>
      </c>
      <c r="P17" s="74">
        <v>120.82191780821918</v>
      </c>
      <c r="Q17" s="5"/>
      <c r="T17" s="7"/>
      <c r="U17" s="8"/>
    </row>
    <row r="18" spans="1:21" ht="15" customHeight="1" x14ac:dyDescent="0.2">
      <c r="A18" s="18" t="s">
        <v>32</v>
      </c>
      <c r="B18" s="12">
        <v>189</v>
      </c>
      <c r="C18" s="13">
        <v>2228</v>
      </c>
      <c r="D18" s="98">
        <v>90.348742903487434</v>
      </c>
      <c r="E18" s="12">
        <v>117</v>
      </c>
      <c r="F18" s="13">
        <v>1376</v>
      </c>
      <c r="G18" s="98">
        <v>71.517671517671516</v>
      </c>
      <c r="H18" s="12">
        <v>35</v>
      </c>
      <c r="I18" s="13">
        <v>281</v>
      </c>
      <c r="J18" s="98">
        <v>98.596491228070164</v>
      </c>
      <c r="K18" s="12">
        <v>7</v>
      </c>
      <c r="L18" s="13">
        <v>85</v>
      </c>
      <c r="M18" s="74">
        <v>207.3170731707317</v>
      </c>
      <c r="N18" s="12">
        <v>30</v>
      </c>
      <c r="O18" s="13">
        <v>486</v>
      </c>
      <c r="P18" s="74">
        <v>225</v>
      </c>
      <c r="Q18" s="5"/>
      <c r="T18" s="7"/>
      <c r="U18" s="8"/>
    </row>
    <row r="19" spans="1:21" ht="15" customHeight="1" x14ac:dyDescent="0.2">
      <c r="A19" s="18" t="s">
        <v>33</v>
      </c>
      <c r="B19" s="12">
        <v>204</v>
      </c>
      <c r="C19" s="13">
        <v>1883</v>
      </c>
      <c r="D19" s="98">
        <v>94.338677354709418</v>
      </c>
      <c r="E19" s="12">
        <v>146</v>
      </c>
      <c r="F19" s="13">
        <v>1151</v>
      </c>
      <c r="G19" s="98">
        <v>77.041499330655967</v>
      </c>
      <c r="H19" s="12">
        <v>19</v>
      </c>
      <c r="I19" s="13">
        <v>243</v>
      </c>
      <c r="J19" s="98">
        <v>107.04845814977975</v>
      </c>
      <c r="K19" s="12">
        <v>4</v>
      </c>
      <c r="L19" s="13">
        <v>78</v>
      </c>
      <c r="M19" s="74">
        <v>410.5263157894737</v>
      </c>
      <c r="N19" s="12">
        <v>35</v>
      </c>
      <c r="O19" s="13">
        <v>411</v>
      </c>
      <c r="P19" s="74">
        <v>160.546875</v>
      </c>
      <c r="Q19" s="5"/>
      <c r="T19" s="7"/>
      <c r="U19" s="8"/>
    </row>
    <row r="20" spans="1:21" ht="15" customHeight="1" x14ac:dyDescent="0.2">
      <c r="A20" s="24" t="s">
        <v>34</v>
      </c>
      <c r="B20" s="25">
        <v>425</v>
      </c>
      <c r="C20" s="26">
        <v>4115</v>
      </c>
      <c r="D20" s="99">
        <v>86.178010471204189</v>
      </c>
      <c r="E20" s="25">
        <v>254</v>
      </c>
      <c r="F20" s="26">
        <v>2760</v>
      </c>
      <c r="G20" s="99">
        <v>80.74897600936221</v>
      </c>
      <c r="H20" s="25">
        <v>76</v>
      </c>
      <c r="I20" s="26">
        <v>604</v>
      </c>
      <c r="J20" s="99">
        <v>103.95869191049914</v>
      </c>
      <c r="K20" s="25">
        <v>19</v>
      </c>
      <c r="L20" s="26">
        <v>157</v>
      </c>
      <c r="M20" s="76">
        <v>135.34482758620689</v>
      </c>
      <c r="N20" s="25">
        <v>76</v>
      </c>
      <c r="O20" s="26">
        <v>594</v>
      </c>
      <c r="P20" s="76">
        <v>90</v>
      </c>
      <c r="Q20" s="5"/>
      <c r="T20" s="7"/>
      <c r="U20" s="8"/>
    </row>
    <row r="21" spans="1:21" ht="15" customHeight="1" x14ac:dyDescent="0.2">
      <c r="A21" s="10"/>
      <c r="B21" s="10"/>
      <c r="C21" s="10"/>
      <c r="D21" s="10"/>
      <c r="E21" s="10"/>
      <c r="F21" s="10"/>
      <c r="G21" s="10"/>
      <c r="H21" s="10"/>
      <c r="I21" s="10"/>
      <c r="J21" s="10"/>
      <c r="K21" s="10"/>
      <c r="L21" s="10"/>
      <c r="M21" s="10"/>
    </row>
    <row r="22" spans="1:21" ht="15" customHeight="1" x14ac:dyDescent="0.2">
      <c r="A22" s="61" t="s">
        <v>148</v>
      </c>
    </row>
  </sheetData>
  <mergeCells count="10">
    <mergeCell ref="N3:P3"/>
    <mergeCell ref="N4:P4"/>
    <mergeCell ref="E3:G3"/>
    <mergeCell ref="H3:J3"/>
    <mergeCell ref="K3:M3"/>
    <mergeCell ref="B4:D4"/>
    <mergeCell ref="E4:G4"/>
    <mergeCell ref="H4:J4"/>
    <mergeCell ref="K4:M4"/>
    <mergeCell ref="B3:D3"/>
  </mergeCells>
  <hyperlinks>
    <hyperlink ref="A22"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showGridLines="0" workbookViewId="0"/>
  </sheetViews>
  <sheetFormatPr defaultColWidth="9.140625" defaultRowHeight="15" customHeight="1" x14ac:dyDescent="0.2"/>
  <cols>
    <col min="1" max="1" width="21.5703125" style="6" customWidth="1"/>
    <col min="2" max="16" width="7.285156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2.75" customHeight="1" x14ac:dyDescent="0.2">
      <c r="A1" s="9" t="s">
        <v>183</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44"/>
      <c r="B3" s="274"/>
      <c r="C3" s="275"/>
      <c r="D3" s="276"/>
      <c r="E3" s="336" t="s">
        <v>53</v>
      </c>
      <c r="F3" s="337"/>
      <c r="G3" s="337"/>
      <c r="H3" s="336" t="s">
        <v>55</v>
      </c>
      <c r="I3" s="337"/>
      <c r="J3" s="338"/>
      <c r="K3" s="333" t="s">
        <v>57</v>
      </c>
      <c r="L3" s="330"/>
      <c r="M3" s="334"/>
      <c r="N3" s="330" t="s">
        <v>71</v>
      </c>
      <c r="O3" s="330"/>
      <c r="P3" s="330"/>
      <c r="Q3" s="266"/>
    </row>
    <row r="4" spans="1:21" ht="15" customHeight="1" x14ac:dyDescent="0.2">
      <c r="A4" s="45"/>
      <c r="B4" s="331" t="s">
        <v>52</v>
      </c>
      <c r="C4" s="332"/>
      <c r="D4" s="335"/>
      <c r="E4" s="331" t="s">
        <v>54</v>
      </c>
      <c r="F4" s="332"/>
      <c r="G4" s="332"/>
      <c r="H4" s="331" t="s">
        <v>56</v>
      </c>
      <c r="I4" s="332"/>
      <c r="J4" s="335"/>
      <c r="K4" s="331" t="s">
        <v>58</v>
      </c>
      <c r="L4" s="332"/>
      <c r="M4" s="335"/>
      <c r="N4" s="332" t="s">
        <v>70</v>
      </c>
      <c r="O4" s="332"/>
      <c r="P4" s="332"/>
      <c r="Q4" s="266"/>
    </row>
    <row r="5" spans="1:21" ht="15" customHeight="1" x14ac:dyDescent="0.2">
      <c r="A5" s="111" t="s">
        <v>89</v>
      </c>
      <c r="B5" s="277"/>
      <c r="C5" s="278"/>
      <c r="D5" s="135" t="s">
        <v>590</v>
      </c>
      <c r="E5" s="277"/>
      <c r="F5" s="278"/>
      <c r="G5" s="135" t="s">
        <v>590</v>
      </c>
      <c r="H5" s="277"/>
      <c r="I5" s="278"/>
      <c r="J5" s="135" t="s">
        <v>590</v>
      </c>
      <c r="K5" s="277"/>
      <c r="L5" s="278"/>
      <c r="M5" s="135" t="s">
        <v>590</v>
      </c>
      <c r="N5" s="277"/>
      <c r="O5" s="278"/>
      <c r="P5" s="135" t="s">
        <v>590</v>
      </c>
      <c r="Q5" s="266"/>
    </row>
    <row r="6" spans="1:21" ht="15" customHeight="1" x14ac:dyDescent="0.2">
      <c r="A6" s="168" t="s">
        <v>60</v>
      </c>
      <c r="B6" s="158" t="s">
        <v>602</v>
      </c>
      <c r="C6" s="159" t="s">
        <v>590</v>
      </c>
      <c r="D6" s="159" t="s">
        <v>589</v>
      </c>
      <c r="E6" s="158" t="s">
        <v>602</v>
      </c>
      <c r="F6" s="159" t="s">
        <v>590</v>
      </c>
      <c r="G6" s="159" t="s">
        <v>589</v>
      </c>
      <c r="H6" s="158" t="s">
        <v>602</v>
      </c>
      <c r="I6" s="159" t="s">
        <v>590</v>
      </c>
      <c r="J6" s="159" t="s">
        <v>589</v>
      </c>
      <c r="K6" s="158" t="s">
        <v>602</v>
      </c>
      <c r="L6" s="159" t="s">
        <v>590</v>
      </c>
      <c r="M6" s="159" t="s">
        <v>589</v>
      </c>
      <c r="N6" s="158" t="s">
        <v>602</v>
      </c>
      <c r="O6" s="159" t="s">
        <v>590</v>
      </c>
      <c r="P6" s="159" t="s">
        <v>589</v>
      </c>
      <c r="Q6" s="266"/>
    </row>
    <row r="7" spans="1:21" ht="15" customHeight="1" x14ac:dyDescent="0.2">
      <c r="A7" s="20" t="s">
        <v>22</v>
      </c>
      <c r="B7" s="21">
        <v>5900</v>
      </c>
      <c r="C7" s="22">
        <v>62652</v>
      </c>
      <c r="D7" s="87">
        <v>86.555039787798407</v>
      </c>
      <c r="E7" s="21">
        <v>3629</v>
      </c>
      <c r="F7" s="22">
        <v>40327</v>
      </c>
      <c r="G7" s="87">
        <v>75.236940298507463</v>
      </c>
      <c r="H7" s="22">
        <v>884</v>
      </c>
      <c r="I7" s="22">
        <v>6916</v>
      </c>
      <c r="J7" s="91">
        <v>91.324442096923278</v>
      </c>
      <c r="K7" s="22">
        <v>343</v>
      </c>
      <c r="L7" s="22">
        <v>3178</v>
      </c>
      <c r="M7" s="95">
        <v>248.47537138389367</v>
      </c>
      <c r="N7" s="85">
        <v>1044</v>
      </c>
      <c r="O7" s="23">
        <v>12231</v>
      </c>
      <c r="P7" s="95">
        <v>123.14740233588401</v>
      </c>
      <c r="Q7" s="266"/>
    </row>
    <row r="8" spans="1:21" ht="12.75" customHeight="1" x14ac:dyDescent="0.2">
      <c r="A8" s="11"/>
      <c r="B8" s="15"/>
      <c r="C8" s="16"/>
      <c r="D8" s="88"/>
      <c r="E8" s="15"/>
      <c r="F8" s="16"/>
      <c r="G8" s="88"/>
      <c r="H8" s="16"/>
      <c r="I8" s="16"/>
      <c r="J8" s="92"/>
      <c r="K8" s="16"/>
      <c r="L8" s="16"/>
      <c r="M8" s="66"/>
      <c r="N8" s="86"/>
      <c r="O8" s="17"/>
      <c r="P8" s="66"/>
      <c r="Q8" s="266"/>
    </row>
    <row r="9" spans="1:21" ht="15" customHeight="1" x14ac:dyDescent="0.2">
      <c r="A9" s="63" t="s">
        <v>35</v>
      </c>
      <c r="B9" s="64">
        <v>3421</v>
      </c>
      <c r="C9" s="17">
        <v>36257</v>
      </c>
      <c r="D9" s="109">
        <v>86.123185823891305</v>
      </c>
      <c r="E9" s="64">
        <v>2107</v>
      </c>
      <c r="F9" s="17">
        <v>23626</v>
      </c>
      <c r="G9" s="109">
        <v>75.789946427998586</v>
      </c>
      <c r="H9" s="17">
        <v>551</v>
      </c>
      <c r="I9" s="17">
        <v>4154</v>
      </c>
      <c r="J9" s="144">
        <v>92.826815642458101</v>
      </c>
      <c r="K9" s="17">
        <v>196</v>
      </c>
      <c r="L9" s="17">
        <v>1788</v>
      </c>
      <c r="M9" s="66">
        <v>215.68154402895053</v>
      </c>
      <c r="N9" s="86">
        <v>567</v>
      </c>
      <c r="O9" s="17">
        <v>6689</v>
      </c>
      <c r="P9" s="66">
        <v>118.97901102810388</v>
      </c>
      <c r="Q9" s="3"/>
    </row>
    <row r="10" spans="1:21" ht="15" customHeight="1" x14ac:dyDescent="0.2">
      <c r="A10" s="40" t="s">
        <v>41</v>
      </c>
      <c r="B10" s="12">
        <v>393</v>
      </c>
      <c r="C10" s="13">
        <v>3768</v>
      </c>
      <c r="D10" s="89">
        <v>90.273119310014366</v>
      </c>
      <c r="E10" s="12">
        <v>224</v>
      </c>
      <c r="F10" s="13">
        <v>2276</v>
      </c>
      <c r="G10" s="89">
        <v>77.785372522214629</v>
      </c>
      <c r="H10" s="13">
        <v>88</v>
      </c>
      <c r="I10" s="13">
        <v>591</v>
      </c>
      <c r="J10" s="93">
        <v>101.54639175257731</v>
      </c>
      <c r="K10" s="13">
        <v>22</v>
      </c>
      <c r="L10" s="13">
        <v>194</v>
      </c>
      <c r="M10" s="5">
        <v>184.76190476190476</v>
      </c>
      <c r="N10" s="83">
        <v>59</v>
      </c>
      <c r="O10" s="13">
        <v>707</v>
      </c>
      <c r="P10" s="5">
        <v>126.02495543672015</v>
      </c>
      <c r="Q10" s="3"/>
      <c r="T10" s="7"/>
      <c r="U10" s="8"/>
    </row>
    <row r="11" spans="1:21" ht="15" customHeight="1" x14ac:dyDescent="0.2">
      <c r="A11" s="40" t="s">
        <v>38</v>
      </c>
      <c r="B11" s="12">
        <v>192</v>
      </c>
      <c r="C11" s="13">
        <v>2285</v>
      </c>
      <c r="D11" s="89">
        <v>89.783889980353635</v>
      </c>
      <c r="E11" s="12">
        <v>120</v>
      </c>
      <c r="F11" s="13">
        <v>1570</v>
      </c>
      <c r="G11" s="89">
        <v>85.048754062838569</v>
      </c>
      <c r="H11" s="13">
        <v>23</v>
      </c>
      <c r="I11" s="13">
        <v>291</v>
      </c>
      <c r="J11" s="93">
        <v>111.06870229007633</v>
      </c>
      <c r="K11" s="13">
        <v>8</v>
      </c>
      <c r="L11" s="13">
        <v>84</v>
      </c>
      <c r="M11" s="5">
        <v>116.66666666666667</v>
      </c>
      <c r="N11" s="83">
        <v>41</v>
      </c>
      <c r="O11" s="13">
        <v>340</v>
      </c>
      <c r="P11" s="5">
        <v>93.150684931506845</v>
      </c>
      <c r="Q11" s="3"/>
      <c r="T11" s="7"/>
      <c r="U11" s="8"/>
    </row>
    <row r="12" spans="1:21" ht="15" customHeight="1" x14ac:dyDescent="0.2">
      <c r="A12" s="40" t="s">
        <v>37</v>
      </c>
      <c r="B12" s="12">
        <v>1110</v>
      </c>
      <c r="C12" s="13">
        <v>11791</v>
      </c>
      <c r="D12" s="89">
        <v>87.874496944403035</v>
      </c>
      <c r="E12" s="12">
        <v>711</v>
      </c>
      <c r="F12" s="13">
        <v>7964</v>
      </c>
      <c r="G12" s="89">
        <v>76.217819887070533</v>
      </c>
      <c r="H12" s="13">
        <v>164</v>
      </c>
      <c r="I12" s="13">
        <v>1144</v>
      </c>
      <c r="J12" s="93">
        <v>88.81987577639751</v>
      </c>
      <c r="K12" s="13">
        <v>79</v>
      </c>
      <c r="L12" s="13">
        <v>737</v>
      </c>
      <c r="M12" s="5">
        <v>289.01960784313724</v>
      </c>
      <c r="N12" s="83">
        <v>156</v>
      </c>
      <c r="O12" s="13">
        <v>1946</v>
      </c>
      <c r="P12" s="5">
        <v>136.46563814866761</v>
      </c>
      <c r="Q12" s="4"/>
      <c r="T12" s="7"/>
      <c r="U12" s="8"/>
    </row>
    <row r="13" spans="1:21" ht="15" customHeight="1" x14ac:dyDescent="0.2">
      <c r="A13" s="40" t="s">
        <v>36</v>
      </c>
      <c r="B13" s="12">
        <v>407</v>
      </c>
      <c r="C13" s="13">
        <v>4725</v>
      </c>
      <c r="D13" s="89">
        <v>80.261593341260408</v>
      </c>
      <c r="E13" s="12">
        <v>236</v>
      </c>
      <c r="F13" s="13">
        <v>2991</v>
      </c>
      <c r="G13" s="89">
        <v>72.791433438792893</v>
      </c>
      <c r="H13" s="13">
        <v>54</v>
      </c>
      <c r="I13" s="13">
        <v>459</v>
      </c>
      <c r="J13" s="93">
        <v>85.794392523364479</v>
      </c>
      <c r="K13" s="13">
        <v>27</v>
      </c>
      <c r="L13" s="13">
        <v>208</v>
      </c>
      <c r="M13" s="5">
        <v>120.93023255813952</v>
      </c>
      <c r="N13" s="83">
        <v>90</v>
      </c>
      <c r="O13" s="13">
        <v>1067</v>
      </c>
      <c r="P13" s="5">
        <v>99.626517273576098</v>
      </c>
      <c r="Q13" s="4"/>
      <c r="T13" s="7"/>
      <c r="U13" s="8"/>
    </row>
    <row r="14" spans="1:21" ht="15" customHeight="1" x14ac:dyDescent="0.2">
      <c r="A14" s="40" t="s">
        <v>472</v>
      </c>
      <c r="B14" s="12">
        <v>203</v>
      </c>
      <c r="C14" s="13">
        <v>2274</v>
      </c>
      <c r="D14" s="89">
        <v>87.059724349157733</v>
      </c>
      <c r="E14" s="12">
        <v>127</v>
      </c>
      <c r="F14" s="13">
        <v>1426</v>
      </c>
      <c r="G14" s="89">
        <v>70.177165354330711</v>
      </c>
      <c r="H14" s="13">
        <v>40</v>
      </c>
      <c r="I14" s="13">
        <v>279</v>
      </c>
      <c r="J14" s="93">
        <v>93.939393939393938</v>
      </c>
      <c r="K14" s="13">
        <v>7</v>
      </c>
      <c r="L14" s="13">
        <v>85</v>
      </c>
      <c r="M14" s="5">
        <v>188.88888888888889</v>
      </c>
      <c r="N14" s="83">
        <v>29</v>
      </c>
      <c r="O14" s="13">
        <v>484</v>
      </c>
      <c r="P14" s="5">
        <v>203.36134453781511</v>
      </c>
      <c r="Q14" s="4"/>
      <c r="T14" s="7"/>
      <c r="U14" s="8"/>
    </row>
    <row r="15" spans="1:21" ht="15" customHeight="1" x14ac:dyDescent="0.2">
      <c r="A15" s="40" t="s">
        <v>473</v>
      </c>
      <c r="B15" s="12">
        <v>110</v>
      </c>
      <c r="C15" s="13">
        <v>1300</v>
      </c>
      <c r="D15" s="89">
        <v>79.510703363914374</v>
      </c>
      <c r="E15" s="12">
        <v>72</v>
      </c>
      <c r="F15" s="13">
        <v>840</v>
      </c>
      <c r="G15" s="89">
        <v>70.886075949367083</v>
      </c>
      <c r="H15" s="13">
        <v>18</v>
      </c>
      <c r="I15" s="13">
        <v>150</v>
      </c>
      <c r="J15" s="93">
        <v>85.227272727272734</v>
      </c>
      <c r="K15" s="13">
        <v>3</v>
      </c>
      <c r="L15" s="13">
        <v>43</v>
      </c>
      <c r="M15" s="5">
        <v>165.38461538461539</v>
      </c>
      <c r="N15" s="83">
        <v>17</v>
      </c>
      <c r="O15" s="13">
        <v>267</v>
      </c>
      <c r="P15" s="5">
        <v>107.66129032258065</v>
      </c>
      <c r="Q15" s="4"/>
      <c r="T15" s="7"/>
      <c r="U15" s="8"/>
    </row>
    <row r="16" spans="1:21" ht="15" customHeight="1" x14ac:dyDescent="0.2">
      <c r="A16" s="40" t="s">
        <v>39</v>
      </c>
      <c r="B16" s="12">
        <v>817</v>
      </c>
      <c r="C16" s="13">
        <v>8301</v>
      </c>
      <c r="D16" s="89">
        <v>84.325477448191791</v>
      </c>
      <c r="E16" s="12">
        <v>484</v>
      </c>
      <c r="F16" s="13">
        <v>5441</v>
      </c>
      <c r="G16" s="89">
        <v>76.343482531219308</v>
      </c>
      <c r="H16" s="13">
        <v>147</v>
      </c>
      <c r="I16" s="13">
        <v>1012</v>
      </c>
      <c r="J16" s="93">
        <v>90.357142857142861</v>
      </c>
      <c r="K16" s="13">
        <v>43</v>
      </c>
      <c r="L16" s="13">
        <v>358</v>
      </c>
      <c r="M16" s="5">
        <v>267.16417910447763</v>
      </c>
      <c r="N16" s="83">
        <v>143</v>
      </c>
      <c r="O16" s="13">
        <v>1490</v>
      </c>
      <c r="P16" s="5">
        <v>101.84552289815447</v>
      </c>
      <c r="Q16" s="4"/>
      <c r="T16" s="7"/>
      <c r="U16" s="8"/>
    </row>
    <row r="17" spans="1:21" ht="15" customHeight="1" x14ac:dyDescent="0.2">
      <c r="A17" s="40" t="s">
        <v>40</v>
      </c>
      <c r="B17" s="12">
        <v>189</v>
      </c>
      <c r="C17" s="13">
        <v>1813</v>
      </c>
      <c r="D17" s="89">
        <v>91.381048387096769</v>
      </c>
      <c r="E17" s="12">
        <v>133</v>
      </c>
      <c r="F17" s="13">
        <v>1118</v>
      </c>
      <c r="G17" s="89">
        <v>74.583055370246825</v>
      </c>
      <c r="H17" s="13">
        <v>17</v>
      </c>
      <c r="I17" s="13">
        <v>228</v>
      </c>
      <c r="J17" s="93">
        <v>106.04651162790697</v>
      </c>
      <c r="K17" s="13">
        <v>7</v>
      </c>
      <c r="L17" s="13">
        <v>79</v>
      </c>
      <c r="M17" s="5">
        <v>395</v>
      </c>
      <c r="N17" s="83">
        <v>32</v>
      </c>
      <c r="O17" s="13">
        <v>388</v>
      </c>
      <c r="P17" s="5">
        <v>155.20000000000002</v>
      </c>
      <c r="Q17" s="4"/>
      <c r="T17" s="7"/>
      <c r="U17" s="8"/>
    </row>
    <row r="18" spans="1:21" ht="15" customHeight="1" x14ac:dyDescent="0.2">
      <c r="A18" s="40"/>
      <c r="B18" s="12"/>
      <c r="C18" s="13"/>
      <c r="D18" s="89"/>
      <c r="E18" s="12"/>
      <c r="F18" s="13"/>
      <c r="G18" s="89"/>
      <c r="H18" s="13"/>
      <c r="I18" s="13"/>
      <c r="J18" s="93"/>
      <c r="K18" s="13"/>
      <c r="L18" s="13"/>
      <c r="M18" s="5"/>
      <c r="N18" s="83"/>
      <c r="O18" s="13"/>
      <c r="P18" s="5"/>
      <c r="Q18" s="4"/>
      <c r="T18" s="7"/>
      <c r="U18" s="8"/>
    </row>
    <row r="19" spans="1:21" ht="15" customHeight="1" x14ac:dyDescent="0.2">
      <c r="A19" s="63" t="s">
        <v>42</v>
      </c>
      <c r="B19" s="64">
        <v>2339</v>
      </c>
      <c r="C19" s="17">
        <v>24796</v>
      </c>
      <c r="D19" s="109">
        <v>86.982144736380533</v>
      </c>
      <c r="E19" s="64">
        <v>1437</v>
      </c>
      <c r="F19" s="17">
        <v>15644</v>
      </c>
      <c r="G19" s="109">
        <v>73.80637856199283</v>
      </c>
      <c r="H19" s="17">
        <v>322</v>
      </c>
      <c r="I19" s="17">
        <v>2709</v>
      </c>
      <c r="J19" s="144">
        <v>88.616290480863597</v>
      </c>
      <c r="K19" s="17">
        <v>143</v>
      </c>
      <c r="L19" s="17">
        <v>1318</v>
      </c>
      <c r="M19" s="66">
        <v>319.12832929782081</v>
      </c>
      <c r="N19" s="86">
        <v>437</v>
      </c>
      <c r="O19" s="17">
        <v>5125</v>
      </c>
      <c r="P19" s="66">
        <v>133.42879458474354</v>
      </c>
      <c r="Q19" s="4"/>
      <c r="T19" s="7"/>
      <c r="U19" s="8"/>
    </row>
    <row r="20" spans="1:21" ht="15" customHeight="1" x14ac:dyDescent="0.2">
      <c r="A20" s="40" t="s">
        <v>44</v>
      </c>
      <c r="B20" s="12">
        <v>488</v>
      </c>
      <c r="C20" s="13">
        <v>4973</v>
      </c>
      <c r="D20" s="89">
        <v>78.549992102353499</v>
      </c>
      <c r="E20" s="12">
        <v>300</v>
      </c>
      <c r="F20" s="13">
        <v>3179</v>
      </c>
      <c r="G20" s="89">
        <v>68.779749026395493</v>
      </c>
      <c r="H20" s="13">
        <v>77</v>
      </c>
      <c r="I20" s="13">
        <v>532</v>
      </c>
      <c r="J20" s="93">
        <v>77.213352685050793</v>
      </c>
      <c r="K20" s="13">
        <v>31</v>
      </c>
      <c r="L20" s="13">
        <v>261</v>
      </c>
      <c r="M20" s="5">
        <v>362.5</v>
      </c>
      <c r="N20" s="83">
        <v>80</v>
      </c>
      <c r="O20" s="13">
        <v>1001</v>
      </c>
      <c r="P20" s="5">
        <v>105.59071729957805</v>
      </c>
      <c r="Q20" s="4"/>
      <c r="T20" s="7"/>
      <c r="U20" s="8"/>
    </row>
    <row r="21" spans="1:21" ht="15" customHeight="1" x14ac:dyDescent="0.2">
      <c r="A21" s="40" t="s">
        <v>45</v>
      </c>
      <c r="B21" s="12">
        <v>243</v>
      </c>
      <c r="C21" s="13">
        <v>2571</v>
      </c>
      <c r="D21" s="89">
        <v>81.696854146806487</v>
      </c>
      <c r="E21" s="12">
        <v>149</v>
      </c>
      <c r="F21" s="13">
        <v>1610</v>
      </c>
      <c r="G21" s="89">
        <v>68.862275449101801</v>
      </c>
      <c r="H21" s="13">
        <v>27</v>
      </c>
      <c r="I21" s="13">
        <v>311</v>
      </c>
      <c r="J21" s="93">
        <v>92.55952380952381</v>
      </c>
      <c r="K21" s="13">
        <v>17</v>
      </c>
      <c r="L21" s="13">
        <v>115</v>
      </c>
      <c r="M21" s="5">
        <v>198.27586206896552</v>
      </c>
      <c r="N21" s="83">
        <v>50</v>
      </c>
      <c r="O21" s="13">
        <v>535</v>
      </c>
      <c r="P21" s="5">
        <v>128.91566265060243</v>
      </c>
      <c r="Q21" s="4"/>
      <c r="T21" s="7"/>
      <c r="U21" s="8"/>
    </row>
    <row r="22" spans="1:21" ht="15" customHeight="1" x14ac:dyDescent="0.2">
      <c r="A22" s="40" t="s">
        <v>46</v>
      </c>
      <c r="B22" s="12">
        <v>303</v>
      </c>
      <c r="C22" s="13">
        <v>3737</v>
      </c>
      <c r="D22" s="89">
        <v>83.489722966934764</v>
      </c>
      <c r="E22" s="12">
        <v>182</v>
      </c>
      <c r="F22" s="13">
        <v>2409</v>
      </c>
      <c r="G22" s="89">
        <v>72.364073295283873</v>
      </c>
      <c r="H22" s="13">
        <v>33</v>
      </c>
      <c r="I22" s="13">
        <v>326</v>
      </c>
      <c r="J22" s="93">
        <v>86.24338624338624</v>
      </c>
      <c r="K22" s="13">
        <v>14</v>
      </c>
      <c r="L22" s="13">
        <v>141</v>
      </c>
      <c r="M22" s="5">
        <v>266.03773584905662</v>
      </c>
      <c r="N22" s="83">
        <v>74</v>
      </c>
      <c r="O22" s="13">
        <v>861</v>
      </c>
      <c r="P22" s="5">
        <v>120.25139664804469</v>
      </c>
      <c r="Q22" s="5"/>
      <c r="T22" s="7"/>
      <c r="U22" s="8"/>
    </row>
    <row r="23" spans="1:21" ht="15" customHeight="1" x14ac:dyDescent="0.2">
      <c r="A23" s="40" t="s">
        <v>43</v>
      </c>
      <c r="B23" s="12">
        <v>1305</v>
      </c>
      <c r="C23" s="13">
        <v>13515</v>
      </c>
      <c r="D23" s="89">
        <v>92.867450010307152</v>
      </c>
      <c r="E23" s="12">
        <v>806</v>
      </c>
      <c r="F23" s="13">
        <v>8446</v>
      </c>
      <c r="G23" s="89">
        <v>77.436508664160627</v>
      </c>
      <c r="H23" s="13">
        <v>185</v>
      </c>
      <c r="I23" s="13">
        <v>1540</v>
      </c>
      <c r="J23" s="93">
        <v>93.107617896009671</v>
      </c>
      <c r="K23" s="13">
        <v>81</v>
      </c>
      <c r="L23" s="13">
        <v>801</v>
      </c>
      <c r="M23" s="5">
        <v>348.26086956521738</v>
      </c>
      <c r="N23" s="83">
        <v>233</v>
      </c>
      <c r="O23" s="13">
        <v>2728</v>
      </c>
      <c r="P23" s="5">
        <v>154.82406356413168</v>
      </c>
      <c r="Q23" s="5"/>
      <c r="T23" s="7"/>
      <c r="U23" s="8"/>
    </row>
    <row r="24" spans="1:21" ht="15" customHeight="1" x14ac:dyDescent="0.2">
      <c r="A24" s="40"/>
      <c r="B24" s="12"/>
      <c r="C24" s="13"/>
      <c r="D24" s="89"/>
      <c r="E24" s="12"/>
      <c r="F24" s="13"/>
      <c r="G24" s="89"/>
      <c r="H24" s="13"/>
      <c r="I24" s="13"/>
      <c r="J24" s="93"/>
      <c r="K24" s="13"/>
      <c r="L24" s="13"/>
      <c r="M24" s="5"/>
      <c r="N24" s="83"/>
      <c r="O24" s="13"/>
      <c r="P24" s="5"/>
      <c r="Q24" s="5"/>
      <c r="T24" s="7"/>
      <c r="U24" s="8"/>
    </row>
    <row r="25" spans="1:21" ht="15" customHeight="1" x14ac:dyDescent="0.2">
      <c r="A25" s="24" t="s">
        <v>65</v>
      </c>
      <c r="B25" s="25">
        <v>140</v>
      </c>
      <c r="C25" s="26">
        <v>1599</v>
      </c>
      <c r="D25" s="90">
        <v>89.932508436445445</v>
      </c>
      <c r="E25" s="25">
        <v>85</v>
      </c>
      <c r="F25" s="26">
        <v>1057</v>
      </c>
      <c r="G25" s="90">
        <v>85.865150284321686</v>
      </c>
      <c r="H25" s="26">
        <v>11</v>
      </c>
      <c r="I25" s="26">
        <v>53</v>
      </c>
      <c r="J25" s="94">
        <v>129.26829268292684</v>
      </c>
      <c r="K25" s="26">
        <v>4</v>
      </c>
      <c r="L25" s="26">
        <v>72</v>
      </c>
      <c r="M25" s="41">
        <v>194.59459459459461</v>
      </c>
      <c r="N25" s="84">
        <v>40</v>
      </c>
      <c r="O25" s="26">
        <v>417</v>
      </c>
      <c r="P25" s="41">
        <v>88.912579957356073</v>
      </c>
      <c r="Q25" s="5"/>
      <c r="T25" s="7"/>
      <c r="U25" s="8"/>
    </row>
    <row r="26" spans="1:21" ht="15" customHeight="1" x14ac:dyDescent="0.2">
      <c r="A26" s="10"/>
      <c r="B26" s="10"/>
      <c r="C26" s="10"/>
      <c r="D26" s="10"/>
      <c r="E26" s="10"/>
      <c r="F26" s="10"/>
      <c r="G26" s="10"/>
      <c r="H26" s="10"/>
      <c r="I26" s="10"/>
      <c r="J26" s="10"/>
      <c r="K26" s="10"/>
      <c r="L26" s="10"/>
      <c r="M26" s="10"/>
    </row>
    <row r="27" spans="1:21" ht="15" customHeight="1" x14ac:dyDescent="0.2">
      <c r="A27" s="61" t="s">
        <v>148</v>
      </c>
    </row>
  </sheetData>
  <mergeCells count="9">
    <mergeCell ref="B4:D4"/>
    <mergeCell ref="E4:G4"/>
    <mergeCell ref="H4:J4"/>
    <mergeCell ref="K4:M4"/>
    <mergeCell ref="N3:P3"/>
    <mergeCell ref="N4:P4"/>
    <mergeCell ref="E3:G3"/>
    <mergeCell ref="H3:J3"/>
    <mergeCell ref="K3:M3"/>
  </mergeCells>
  <hyperlinks>
    <hyperlink ref="A27"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ColWidth="9.140625" defaultRowHeight="15" customHeight="1" x14ac:dyDescent="0.2"/>
  <cols>
    <col min="1" max="1" width="14" style="6" customWidth="1"/>
    <col min="2" max="2" width="6.5703125" style="6" bestFit="1" customWidth="1"/>
    <col min="3" max="3" width="6.5703125" style="6" customWidth="1"/>
    <col min="4" max="4" width="6.85546875" style="6" customWidth="1"/>
    <col min="5" max="5" width="5.7109375" style="6" customWidth="1"/>
    <col min="6" max="6" width="4.85546875" style="6" bestFit="1" customWidth="1"/>
    <col min="7" max="7" width="6.85546875" style="6" customWidth="1"/>
    <col min="8" max="9" width="5.7109375" style="6" customWidth="1"/>
    <col min="10" max="10" width="6.85546875" style="6" customWidth="1"/>
    <col min="11" max="12" width="6" style="6" customWidth="1"/>
    <col min="13" max="13" width="6.85546875" style="6" customWidth="1"/>
    <col min="14" max="14" width="5.5703125" style="6" customWidth="1"/>
    <col min="15" max="15" width="5.7109375" style="6" customWidth="1"/>
    <col min="16" max="16" width="6.85546875" style="6" customWidth="1"/>
    <col min="17" max="18" width="5.85546875" style="6" customWidth="1"/>
    <col min="19" max="19" width="6.85546875" style="6" customWidth="1"/>
    <col min="20" max="20" width="6.28515625" style="6" customWidth="1"/>
    <col min="21" max="21" width="6.140625" style="6" customWidth="1"/>
    <col min="22" max="16384" width="9.140625" style="6"/>
  </cols>
  <sheetData>
    <row r="1" spans="1:21" ht="12.75" customHeight="1" x14ac:dyDescent="0.2">
      <c r="A1" s="9" t="s">
        <v>182</v>
      </c>
      <c r="B1" s="1"/>
      <c r="C1" s="1"/>
      <c r="D1" s="1"/>
      <c r="E1" s="1"/>
      <c r="F1" s="1"/>
      <c r="G1" s="1"/>
      <c r="H1" s="1"/>
      <c r="I1" s="1"/>
      <c r="J1" s="1"/>
      <c r="K1" s="1"/>
    </row>
    <row r="2" spans="1:21" ht="15" customHeight="1" x14ac:dyDescent="0.2">
      <c r="A2" s="1"/>
      <c r="B2" s="1"/>
      <c r="C2" s="1"/>
      <c r="D2" s="1"/>
      <c r="E2" s="1"/>
      <c r="F2" s="1"/>
      <c r="G2" s="1"/>
      <c r="H2" s="1"/>
      <c r="I2" s="1"/>
      <c r="J2" s="1"/>
      <c r="K2" s="1"/>
    </row>
    <row r="3" spans="1:21" ht="14.25" customHeight="1" x14ac:dyDescent="0.2">
      <c r="A3" s="42"/>
      <c r="B3" s="274"/>
      <c r="C3" s="275"/>
      <c r="D3" s="274"/>
      <c r="E3" s="275"/>
      <c r="F3" s="29"/>
      <c r="G3" s="28"/>
      <c r="H3" s="28"/>
      <c r="I3" s="28"/>
      <c r="J3" s="110"/>
      <c r="K3" s="28"/>
      <c r="L3" s="29"/>
      <c r="M3" s="336" t="s">
        <v>80</v>
      </c>
      <c r="N3" s="337"/>
      <c r="O3" s="338"/>
      <c r="P3" s="336" t="s">
        <v>78</v>
      </c>
      <c r="Q3" s="337"/>
      <c r="R3" s="338"/>
      <c r="S3" s="272"/>
      <c r="T3" s="269"/>
      <c r="U3" s="269"/>
    </row>
    <row r="4" spans="1:21" ht="15" customHeight="1" x14ac:dyDescent="0.2">
      <c r="A4" s="238"/>
      <c r="B4" s="331" t="s">
        <v>72</v>
      </c>
      <c r="C4" s="332"/>
      <c r="D4" s="331" t="s">
        <v>74</v>
      </c>
      <c r="E4" s="332"/>
      <c r="F4" s="335"/>
      <c r="G4" s="332" t="s">
        <v>75</v>
      </c>
      <c r="H4" s="332"/>
      <c r="I4" s="332"/>
      <c r="J4" s="331" t="s">
        <v>76</v>
      </c>
      <c r="K4" s="332"/>
      <c r="L4" s="335"/>
      <c r="M4" s="331" t="s">
        <v>79</v>
      </c>
      <c r="N4" s="332"/>
      <c r="O4" s="335"/>
      <c r="P4" s="331" t="s">
        <v>77</v>
      </c>
      <c r="Q4" s="332"/>
      <c r="R4" s="335"/>
      <c r="S4" s="331" t="s">
        <v>81</v>
      </c>
      <c r="T4" s="332"/>
      <c r="U4" s="332"/>
    </row>
    <row r="5" spans="1:21" ht="15" customHeight="1" x14ac:dyDescent="0.2">
      <c r="A5" s="238" t="s">
        <v>82</v>
      </c>
      <c r="B5" s="277"/>
      <c r="C5" s="135" t="s">
        <v>602</v>
      </c>
      <c r="D5" s="277"/>
      <c r="E5" s="278"/>
      <c r="F5" s="237" t="s">
        <v>602</v>
      </c>
      <c r="G5" s="278"/>
      <c r="H5" s="278"/>
      <c r="I5" s="135" t="s">
        <v>602</v>
      </c>
      <c r="J5" s="277"/>
      <c r="K5" s="278"/>
      <c r="L5" s="135" t="s">
        <v>602</v>
      </c>
      <c r="M5" s="277"/>
      <c r="N5" s="278"/>
      <c r="O5" s="135" t="s">
        <v>602</v>
      </c>
      <c r="P5" s="277"/>
      <c r="Q5" s="278"/>
      <c r="R5" s="135" t="s">
        <v>602</v>
      </c>
      <c r="S5" s="277"/>
      <c r="T5" s="278"/>
      <c r="U5" s="135" t="s">
        <v>602</v>
      </c>
    </row>
    <row r="6" spans="1:21" ht="15" customHeight="1" x14ac:dyDescent="0.2">
      <c r="A6" s="239" t="s">
        <v>61</v>
      </c>
      <c r="B6" s="158" t="s">
        <v>602</v>
      </c>
      <c r="C6" s="159" t="s">
        <v>603</v>
      </c>
      <c r="D6" s="158" t="s">
        <v>602</v>
      </c>
      <c r="E6" s="159" t="s">
        <v>73</v>
      </c>
      <c r="F6" s="159" t="s">
        <v>603</v>
      </c>
      <c r="G6" s="158" t="s">
        <v>602</v>
      </c>
      <c r="H6" s="159" t="s">
        <v>73</v>
      </c>
      <c r="I6" s="159" t="s">
        <v>603</v>
      </c>
      <c r="J6" s="158" t="s">
        <v>602</v>
      </c>
      <c r="K6" s="159" t="s">
        <v>73</v>
      </c>
      <c r="L6" s="159" t="s">
        <v>603</v>
      </c>
      <c r="M6" s="158" t="s">
        <v>602</v>
      </c>
      <c r="N6" s="159" t="s">
        <v>73</v>
      </c>
      <c r="O6" s="159" t="s">
        <v>603</v>
      </c>
      <c r="P6" s="158" t="s">
        <v>602</v>
      </c>
      <c r="Q6" s="159" t="s">
        <v>73</v>
      </c>
      <c r="R6" s="159" t="s">
        <v>603</v>
      </c>
      <c r="S6" s="158" t="s">
        <v>602</v>
      </c>
      <c r="T6" s="159" t="s">
        <v>73</v>
      </c>
      <c r="U6" s="159" t="s">
        <v>603</v>
      </c>
    </row>
    <row r="7" spans="1:21" ht="15" customHeight="1" x14ac:dyDescent="0.2">
      <c r="A7" s="20" t="s">
        <v>22</v>
      </c>
      <c r="B7" s="21">
        <v>52991</v>
      </c>
      <c r="C7" s="68">
        <v>79.501605305007956</v>
      </c>
      <c r="D7" s="21">
        <v>26876</v>
      </c>
      <c r="E7" s="68">
        <v>50.718046460719748</v>
      </c>
      <c r="F7" s="96">
        <v>78.789833191639062</v>
      </c>
      <c r="G7" s="22">
        <v>10893</v>
      </c>
      <c r="H7" s="68">
        <v>20.556320884678531</v>
      </c>
      <c r="I7" s="68">
        <v>83.324409087432116</v>
      </c>
      <c r="J7" s="21">
        <v>20429</v>
      </c>
      <c r="K7" s="68">
        <v>38.551829555962335</v>
      </c>
      <c r="L7" s="96">
        <v>78.937403400309108</v>
      </c>
      <c r="M7" s="21">
        <v>9013</v>
      </c>
      <c r="N7" s="68">
        <v>17.008548621464023</v>
      </c>
      <c r="O7" s="96">
        <v>80.739944459374726</v>
      </c>
      <c r="P7" s="21">
        <v>26539</v>
      </c>
      <c r="Q7" s="68">
        <v>50.082089411409484</v>
      </c>
      <c r="R7" s="96">
        <v>67.541292342147457</v>
      </c>
      <c r="S7" s="21">
        <v>8927</v>
      </c>
      <c r="T7" s="68">
        <v>16.84625691155102</v>
      </c>
      <c r="U7" s="68">
        <v>81.080835603996377</v>
      </c>
    </row>
    <row r="8" spans="1:21" ht="12.75" customHeight="1" x14ac:dyDescent="0.2">
      <c r="A8" s="11"/>
      <c r="B8" s="15"/>
      <c r="C8" s="71"/>
      <c r="D8" s="15"/>
      <c r="E8" s="71"/>
      <c r="F8" s="97"/>
      <c r="G8" s="16"/>
      <c r="H8" s="71"/>
      <c r="I8" s="71"/>
      <c r="J8" s="15"/>
      <c r="K8" s="71"/>
      <c r="L8" s="97"/>
      <c r="M8" s="15"/>
      <c r="N8" s="71"/>
      <c r="O8" s="97"/>
      <c r="P8" s="15"/>
      <c r="Q8" s="71"/>
      <c r="R8" s="97"/>
      <c r="S8" s="15"/>
      <c r="T8" s="71"/>
      <c r="U8" s="71"/>
    </row>
    <row r="9" spans="1:21" ht="15" customHeight="1" x14ac:dyDescent="0.2">
      <c r="A9" s="18" t="s">
        <v>23</v>
      </c>
      <c r="B9" s="12">
        <v>6091</v>
      </c>
      <c r="C9" s="74">
        <v>84.620727979994442</v>
      </c>
      <c r="D9" s="12">
        <v>3186</v>
      </c>
      <c r="E9" s="74">
        <v>52.306681989821044</v>
      </c>
      <c r="F9" s="98">
        <v>83.622047244094489</v>
      </c>
      <c r="G9" s="13">
        <v>1164</v>
      </c>
      <c r="H9" s="74">
        <v>19.110162534887539</v>
      </c>
      <c r="I9" s="74">
        <v>89.058913542463657</v>
      </c>
      <c r="J9" s="12">
        <v>2563</v>
      </c>
      <c r="K9" s="74">
        <v>42.078476440650142</v>
      </c>
      <c r="L9" s="98">
        <v>85.149501661129563</v>
      </c>
      <c r="M9" s="12">
        <v>901</v>
      </c>
      <c r="N9" s="74">
        <v>14.792316532589068</v>
      </c>
      <c r="O9" s="98">
        <v>87.98828125</v>
      </c>
      <c r="P9" s="12">
        <v>3134</v>
      </c>
      <c r="Q9" s="74">
        <v>51.452963388606143</v>
      </c>
      <c r="R9" s="98">
        <v>73.984891406987728</v>
      </c>
      <c r="S9" s="12">
        <v>1328</v>
      </c>
      <c r="T9" s="74">
        <v>21.802659661796092</v>
      </c>
      <c r="U9" s="74">
        <v>90.278721957851801</v>
      </c>
    </row>
    <row r="10" spans="1:21" ht="15" customHeight="1" x14ac:dyDescent="0.2">
      <c r="A10" s="18" t="s">
        <v>24</v>
      </c>
      <c r="B10" s="12">
        <v>3583</v>
      </c>
      <c r="C10" s="74">
        <v>77.186557518311076</v>
      </c>
      <c r="D10" s="12">
        <v>1854</v>
      </c>
      <c r="E10" s="74">
        <v>51.74434831147083</v>
      </c>
      <c r="F10" s="98">
        <v>79.230769230769226</v>
      </c>
      <c r="G10" s="13">
        <v>630</v>
      </c>
      <c r="H10" s="74">
        <v>17.58303097962601</v>
      </c>
      <c r="I10" s="74">
        <v>80.872913992297811</v>
      </c>
      <c r="J10" s="12">
        <v>1347</v>
      </c>
      <c r="K10" s="74">
        <v>37.594194808819424</v>
      </c>
      <c r="L10" s="98">
        <v>74.378796245168417</v>
      </c>
      <c r="M10" s="12">
        <v>474</v>
      </c>
      <c r="N10" s="74">
        <v>13.229137594194809</v>
      </c>
      <c r="O10" s="98">
        <v>78.737541528239205</v>
      </c>
      <c r="P10" s="12">
        <v>1602</v>
      </c>
      <c r="Q10" s="74">
        <v>44.711135919620432</v>
      </c>
      <c r="R10" s="98">
        <v>62.286158631415248</v>
      </c>
      <c r="S10" s="12">
        <v>527</v>
      </c>
      <c r="T10" s="74">
        <v>14.708344962322077</v>
      </c>
      <c r="U10" s="74">
        <v>78.892215568862284</v>
      </c>
    </row>
    <row r="11" spans="1:21" ht="15" customHeight="1" x14ac:dyDescent="0.2">
      <c r="A11" s="18" t="s">
        <v>25</v>
      </c>
      <c r="B11" s="12">
        <v>3194</v>
      </c>
      <c r="C11" s="74">
        <v>75.401322001888573</v>
      </c>
      <c r="D11" s="12">
        <v>1565</v>
      </c>
      <c r="E11" s="74">
        <v>48.998121477770823</v>
      </c>
      <c r="F11" s="98">
        <v>74.24098671726756</v>
      </c>
      <c r="G11" s="13">
        <v>680</v>
      </c>
      <c r="H11" s="74">
        <v>21.289918597370068</v>
      </c>
      <c r="I11" s="74">
        <v>77.097505668934247</v>
      </c>
      <c r="J11" s="12">
        <v>1229</v>
      </c>
      <c r="K11" s="74">
        <v>38.478396994364431</v>
      </c>
      <c r="L11" s="98">
        <v>78.630838131797816</v>
      </c>
      <c r="M11" s="12">
        <v>430</v>
      </c>
      <c r="N11" s="74">
        <v>13.462742642454604</v>
      </c>
      <c r="O11" s="98">
        <v>71.428571428571431</v>
      </c>
      <c r="P11" s="12">
        <v>1076</v>
      </c>
      <c r="Q11" s="74">
        <v>33.688165309956169</v>
      </c>
      <c r="R11" s="98">
        <v>51.043643263757112</v>
      </c>
      <c r="S11" s="12">
        <v>323</v>
      </c>
      <c r="T11" s="74">
        <v>10.112711333750783</v>
      </c>
      <c r="U11" s="74">
        <v>80.548628428927685</v>
      </c>
    </row>
    <row r="12" spans="1:21" ht="15" customHeight="1" x14ac:dyDescent="0.2">
      <c r="A12" s="18" t="s">
        <v>26</v>
      </c>
      <c r="B12" s="12">
        <v>15389</v>
      </c>
      <c r="C12" s="74">
        <v>77.789010766819999</v>
      </c>
      <c r="D12" s="12">
        <v>7422</v>
      </c>
      <c r="E12" s="74">
        <v>48.229254662421212</v>
      </c>
      <c r="F12" s="98">
        <v>77.506265664160395</v>
      </c>
      <c r="G12" s="13">
        <v>2912</v>
      </c>
      <c r="H12" s="74">
        <v>18.922607056988756</v>
      </c>
      <c r="I12" s="74">
        <v>80.44198895027624</v>
      </c>
      <c r="J12" s="12">
        <v>5529</v>
      </c>
      <c r="K12" s="74">
        <v>35.928260445772949</v>
      </c>
      <c r="L12" s="98">
        <v>77.317857642287791</v>
      </c>
      <c r="M12" s="12">
        <v>2754</v>
      </c>
      <c r="N12" s="74">
        <v>17.895899668594449</v>
      </c>
      <c r="O12" s="98">
        <v>78.820835718374354</v>
      </c>
      <c r="P12" s="12">
        <v>8391</v>
      </c>
      <c r="Q12" s="74">
        <v>54.525960101371105</v>
      </c>
      <c r="R12" s="98">
        <v>66.305807981035159</v>
      </c>
      <c r="S12" s="12">
        <v>1832</v>
      </c>
      <c r="T12" s="74">
        <v>11.904607186951718</v>
      </c>
      <c r="U12" s="74">
        <v>76.460767946577633</v>
      </c>
    </row>
    <row r="13" spans="1:21" ht="15" customHeight="1" x14ac:dyDescent="0.2">
      <c r="A13" s="18" t="s">
        <v>27</v>
      </c>
      <c r="B13" s="12">
        <v>7174</v>
      </c>
      <c r="C13" s="74">
        <v>77.918974693168238</v>
      </c>
      <c r="D13" s="12">
        <v>3735</v>
      </c>
      <c r="E13" s="74">
        <v>52.063005296905494</v>
      </c>
      <c r="F13" s="98">
        <v>75.699229833806243</v>
      </c>
      <c r="G13" s="13">
        <v>1585</v>
      </c>
      <c r="H13" s="74">
        <v>22.093671591859493</v>
      </c>
      <c r="I13" s="74">
        <v>80.375253549695742</v>
      </c>
      <c r="J13" s="12">
        <v>2703</v>
      </c>
      <c r="K13" s="74">
        <v>37.677725118483416</v>
      </c>
      <c r="L13" s="98">
        <v>80.112625963248377</v>
      </c>
      <c r="M13" s="12">
        <v>1287</v>
      </c>
      <c r="N13" s="74">
        <v>17.939782548090328</v>
      </c>
      <c r="O13" s="98">
        <v>74.221453287197235</v>
      </c>
      <c r="P13" s="12">
        <v>3587</v>
      </c>
      <c r="Q13" s="74">
        <v>50</v>
      </c>
      <c r="R13" s="98">
        <v>66.499814608824607</v>
      </c>
      <c r="S13" s="12">
        <v>893</v>
      </c>
      <c r="T13" s="74">
        <v>12.447727906328408</v>
      </c>
      <c r="U13" s="74">
        <v>83.771106941838653</v>
      </c>
    </row>
    <row r="14" spans="1:21" ht="15" customHeight="1" x14ac:dyDescent="0.2">
      <c r="A14" s="18" t="s">
        <v>28</v>
      </c>
      <c r="B14" s="12">
        <v>3330</v>
      </c>
      <c r="C14" s="74">
        <v>81.69774288518154</v>
      </c>
      <c r="D14" s="12">
        <v>1754</v>
      </c>
      <c r="E14" s="74">
        <v>52.672672672672668</v>
      </c>
      <c r="F14" s="98">
        <v>80.054769511638526</v>
      </c>
      <c r="G14" s="13">
        <v>814</v>
      </c>
      <c r="H14" s="74">
        <v>24.444444444444443</v>
      </c>
      <c r="I14" s="74">
        <v>87.33905579399142</v>
      </c>
      <c r="J14" s="12">
        <v>1333</v>
      </c>
      <c r="K14" s="74">
        <v>40.030030030030026</v>
      </c>
      <c r="L14" s="98">
        <v>79.91606714628297</v>
      </c>
      <c r="M14" s="12">
        <v>625</v>
      </c>
      <c r="N14" s="74">
        <v>18.768768768768769</v>
      </c>
      <c r="O14" s="98">
        <v>80.33419023136247</v>
      </c>
      <c r="P14" s="12">
        <v>1559</v>
      </c>
      <c r="Q14" s="74">
        <v>46.816816816816811</v>
      </c>
      <c r="R14" s="98">
        <v>67.314335060449054</v>
      </c>
      <c r="S14" s="12">
        <v>968</v>
      </c>
      <c r="T14" s="74">
        <v>29.069069069069069</v>
      </c>
      <c r="U14" s="74">
        <v>80.936454849498332</v>
      </c>
    </row>
    <row r="15" spans="1:21" ht="15" customHeight="1" x14ac:dyDescent="0.2">
      <c r="A15" s="18" t="s">
        <v>29</v>
      </c>
      <c r="B15" s="12">
        <v>1893</v>
      </c>
      <c r="C15" s="74">
        <v>75.448385811080115</v>
      </c>
      <c r="D15" s="12">
        <v>938</v>
      </c>
      <c r="E15" s="74">
        <v>49.550977284733229</v>
      </c>
      <c r="F15" s="98">
        <v>75.039999999999992</v>
      </c>
      <c r="G15" s="13">
        <v>325</v>
      </c>
      <c r="H15" s="74">
        <v>17.16851558372953</v>
      </c>
      <c r="I15" s="74">
        <v>74.200913242009136</v>
      </c>
      <c r="J15" s="12">
        <v>834</v>
      </c>
      <c r="K15" s="74">
        <v>44.057052297939784</v>
      </c>
      <c r="L15" s="98">
        <v>75.406871609403254</v>
      </c>
      <c r="M15" s="12">
        <v>259</v>
      </c>
      <c r="N15" s="74">
        <v>13.681986265187533</v>
      </c>
      <c r="O15" s="98">
        <v>79.938271604938265</v>
      </c>
      <c r="P15" s="12">
        <v>907</v>
      </c>
      <c r="Q15" s="74">
        <v>47.913365029054411</v>
      </c>
      <c r="R15" s="98">
        <v>63.738580463808859</v>
      </c>
      <c r="S15" s="12">
        <v>376</v>
      </c>
      <c r="T15" s="74">
        <v>19.862651875330165</v>
      </c>
      <c r="U15" s="74">
        <v>81.385281385281388</v>
      </c>
    </row>
    <row r="16" spans="1:21" ht="15" customHeight="1" x14ac:dyDescent="0.2">
      <c r="A16" s="18" t="s">
        <v>30</v>
      </c>
      <c r="B16" s="12">
        <v>2913</v>
      </c>
      <c r="C16" s="74">
        <v>89.328426862925483</v>
      </c>
      <c r="D16" s="12">
        <v>1412</v>
      </c>
      <c r="E16" s="74">
        <v>48.472365259182972</v>
      </c>
      <c r="F16" s="98">
        <v>87.810945273631845</v>
      </c>
      <c r="G16" s="13">
        <v>701</v>
      </c>
      <c r="H16" s="74">
        <v>24.064538276690698</v>
      </c>
      <c r="I16" s="74">
        <v>98.04195804195804</v>
      </c>
      <c r="J16" s="12">
        <v>1046</v>
      </c>
      <c r="K16" s="74">
        <v>35.907998626845178</v>
      </c>
      <c r="L16" s="98">
        <v>82.49211356466877</v>
      </c>
      <c r="M16" s="12">
        <v>793</v>
      </c>
      <c r="N16" s="74">
        <v>27.222794370065223</v>
      </c>
      <c r="O16" s="98">
        <v>95.772946859903385</v>
      </c>
      <c r="P16" s="12">
        <v>1563</v>
      </c>
      <c r="Q16" s="74">
        <v>53.656024716786824</v>
      </c>
      <c r="R16" s="98">
        <v>77.299703264094958</v>
      </c>
      <c r="S16" s="12">
        <v>599</v>
      </c>
      <c r="T16" s="74">
        <v>20.562993477514592</v>
      </c>
      <c r="U16" s="74">
        <v>86.685962373371922</v>
      </c>
    </row>
    <row r="17" spans="1:21" ht="15" customHeight="1" x14ac:dyDescent="0.2">
      <c r="A17" s="18" t="s">
        <v>31</v>
      </c>
      <c r="B17" s="12">
        <v>2021</v>
      </c>
      <c r="C17" s="74">
        <v>73.224637681159422</v>
      </c>
      <c r="D17" s="12">
        <v>1150</v>
      </c>
      <c r="E17" s="74">
        <v>56.90252350321623</v>
      </c>
      <c r="F17" s="98">
        <v>70.552147239263803</v>
      </c>
      <c r="G17" s="13">
        <v>481</v>
      </c>
      <c r="H17" s="74">
        <v>23.800098960910439</v>
      </c>
      <c r="I17" s="74">
        <v>80.976430976430976</v>
      </c>
      <c r="J17" s="12">
        <v>847</v>
      </c>
      <c r="K17" s="74">
        <v>41.909945571499257</v>
      </c>
      <c r="L17" s="98">
        <v>75.828111011638327</v>
      </c>
      <c r="M17" s="12">
        <v>315</v>
      </c>
      <c r="N17" s="74">
        <v>15.586343394359229</v>
      </c>
      <c r="O17" s="98">
        <v>74.644549763033169</v>
      </c>
      <c r="P17" s="12">
        <v>892</v>
      </c>
      <c r="Q17" s="74">
        <v>44.136566056407716</v>
      </c>
      <c r="R17" s="98">
        <v>64.404332129963905</v>
      </c>
      <c r="S17" s="12">
        <v>406</v>
      </c>
      <c r="T17" s="74">
        <v>20.089064819396338</v>
      </c>
      <c r="U17" s="74">
        <v>83.539094650205755</v>
      </c>
    </row>
    <row r="18" spans="1:21" ht="15" customHeight="1" x14ac:dyDescent="0.2">
      <c r="A18" s="18" t="s">
        <v>32</v>
      </c>
      <c r="B18" s="12">
        <v>2421</v>
      </c>
      <c r="C18" s="74">
        <v>83.053173241852491</v>
      </c>
      <c r="D18" s="12">
        <v>1192</v>
      </c>
      <c r="E18" s="74">
        <v>49.235852953325072</v>
      </c>
      <c r="F18" s="98">
        <v>83.066202090592327</v>
      </c>
      <c r="G18" s="13">
        <v>537</v>
      </c>
      <c r="H18" s="74">
        <v>22.180916976456011</v>
      </c>
      <c r="I18" s="74">
        <v>90.404040404040416</v>
      </c>
      <c r="J18" s="12">
        <v>964</v>
      </c>
      <c r="K18" s="74">
        <v>39.818256918628663</v>
      </c>
      <c r="L18" s="98">
        <v>74.440154440154444</v>
      </c>
      <c r="M18" s="12">
        <v>484</v>
      </c>
      <c r="N18" s="74">
        <v>19.991738950846756</v>
      </c>
      <c r="O18" s="98">
        <v>89.795918367346943</v>
      </c>
      <c r="P18" s="12">
        <v>1422</v>
      </c>
      <c r="Q18" s="74">
        <v>58.736059479553901</v>
      </c>
      <c r="R18" s="98">
        <v>73.678756476683944</v>
      </c>
      <c r="S18" s="12">
        <v>572</v>
      </c>
      <c r="T18" s="74">
        <v>23.62660057827344</v>
      </c>
      <c r="U18" s="74">
        <v>70.184049079754601</v>
      </c>
    </row>
    <row r="19" spans="1:21" ht="15" customHeight="1" x14ac:dyDescent="0.2">
      <c r="A19" s="18" t="s">
        <v>33</v>
      </c>
      <c r="B19" s="12">
        <v>1647</v>
      </c>
      <c r="C19" s="74">
        <v>74.055755395683448</v>
      </c>
      <c r="D19" s="12">
        <v>794</v>
      </c>
      <c r="E19" s="74">
        <v>48.20886460230723</v>
      </c>
      <c r="F19" s="98">
        <v>70.956210902591593</v>
      </c>
      <c r="G19" s="13">
        <v>326</v>
      </c>
      <c r="H19" s="74">
        <v>19.793564055859139</v>
      </c>
      <c r="I19" s="74">
        <v>72.283813747228379</v>
      </c>
      <c r="J19" s="12">
        <v>601</v>
      </c>
      <c r="K19" s="74">
        <v>36.490588949605339</v>
      </c>
      <c r="L19" s="98">
        <v>73.025516403402193</v>
      </c>
      <c r="M19" s="12">
        <v>256</v>
      </c>
      <c r="N19" s="74">
        <v>15.543412264723742</v>
      </c>
      <c r="O19" s="98">
        <v>75.073313782991207</v>
      </c>
      <c r="P19" s="12">
        <v>915</v>
      </c>
      <c r="Q19" s="74">
        <v>55.555555555555557</v>
      </c>
      <c r="R19" s="98">
        <v>69.687738004569695</v>
      </c>
      <c r="S19" s="12">
        <v>287</v>
      </c>
      <c r="T19" s="74">
        <v>17.425622343655132</v>
      </c>
      <c r="U19" s="74">
        <v>77.150537634408607</v>
      </c>
    </row>
    <row r="20" spans="1:21" ht="15" customHeight="1" x14ac:dyDescent="0.2">
      <c r="A20" s="24" t="s">
        <v>34</v>
      </c>
      <c r="B20" s="25">
        <v>3335</v>
      </c>
      <c r="C20" s="76">
        <v>86.781160551652363</v>
      </c>
      <c r="D20" s="25">
        <v>1874</v>
      </c>
      <c r="E20" s="76">
        <v>56.191904047976017</v>
      </c>
      <c r="F20" s="99">
        <v>88.815165876777243</v>
      </c>
      <c r="G20" s="26">
        <v>738</v>
      </c>
      <c r="H20" s="76">
        <v>22.128935532233886</v>
      </c>
      <c r="I20" s="76">
        <v>93.536121673003805</v>
      </c>
      <c r="J20" s="25">
        <v>1433</v>
      </c>
      <c r="K20" s="76">
        <v>42.968515742128936</v>
      </c>
      <c r="L20" s="99">
        <v>84.5926800472255</v>
      </c>
      <c r="M20" s="25">
        <v>435</v>
      </c>
      <c r="N20" s="76">
        <v>13.043478260869565</v>
      </c>
      <c r="O20" s="99">
        <v>91.578947368421055</v>
      </c>
      <c r="P20" s="25">
        <v>1491</v>
      </c>
      <c r="Q20" s="76">
        <v>44.707646176911538</v>
      </c>
      <c r="R20" s="99">
        <v>76.895306859205775</v>
      </c>
      <c r="S20" s="25">
        <v>816</v>
      </c>
      <c r="T20" s="76">
        <v>24.467766116941529</v>
      </c>
      <c r="U20" s="76">
        <v>82.758620689655174</v>
      </c>
    </row>
    <row r="21" spans="1:21" ht="15" customHeight="1" x14ac:dyDescent="0.2">
      <c r="A21" s="10"/>
      <c r="B21" s="10"/>
      <c r="C21" s="10"/>
      <c r="D21" s="10"/>
      <c r="E21" s="10"/>
      <c r="F21" s="10"/>
      <c r="G21" s="10"/>
      <c r="H21" s="10"/>
      <c r="I21" s="10"/>
      <c r="J21" s="10"/>
      <c r="K21" s="10"/>
    </row>
    <row r="22" spans="1:21" ht="15" customHeight="1" x14ac:dyDescent="0.2">
      <c r="A22" s="61" t="s">
        <v>148</v>
      </c>
    </row>
  </sheetData>
  <mergeCells count="9">
    <mergeCell ref="P4:R4"/>
    <mergeCell ref="S4:U4"/>
    <mergeCell ref="M3:O3"/>
    <mergeCell ref="P3:R3"/>
    <mergeCell ref="B4:C4"/>
    <mergeCell ref="D4:F4"/>
    <mergeCell ref="G4:I4"/>
    <mergeCell ref="J4:L4"/>
    <mergeCell ref="M4:O4"/>
  </mergeCells>
  <hyperlinks>
    <hyperlink ref="A22"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ColWidth="9.140625" defaultRowHeight="15" customHeight="1" x14ac:dyDescent="0.2"/>
  <cols>
    <col min="1" max="1" width="19.85546875" style="6" customWidth="1"/>
    <col min="2" max="4" width="6.42578125" style="6" customWidth="1"/>
    <col min="5" max="6" width="5.7109375" style="6" customWidth="1"/>
    <col min="7" max="7" width="6.42578125" style="6" customWidth="1"/>
    <col min="8" max="9" width="5.7109375" style="6" customWidth="1"/>
    <col min="10" max="10" width="6.42578125" style="6" customWidth="1"/>
    <col min="11" max="12" width="5.7109375" style="6" customWidth="1"/>
    <col min="13" max="13" width="6.42578125" style="6" customWidth="1"/>
    <col min="14" max="15" width="5.7109375" style="6" customWidth="1"/>
    <col min="16" max="16" width="6.42578125" style="6" customWidth="1"/>
    <col min="17" max="18" width="5.7109375" style="6" customWidth="1"/>
    <col min="19" max="19" width="6.42578125" style="6" customWidth="1"/>
    <col min="20" max="21" width="5.7109375" style="6" customWidth="1"/>
    <col min="22" max="16384" width="9.140625" style="6"/>
  </cols>
  <sheetData>
    <row r="1" spans="1:21" ht="12.75" customHeight="1" x14ac:dyDescent="0.2">
      <c r="A1" s="9" t="s">
        <v>181</v>
      </c>
      <c r="B1" s="1"/>
      <c r="C1" s="1"/>
      <c r="D1" s="1"/>
      <c r="E1" s="1"/>
      <c r="F1" s="1"/>
      <c r="G1" s="1"/>
      <c r="H1" s="1"/>
      <c r="I1" s="1"/>
      <c r="J1" s="1"/>
      <c r="K1" s="1"/>
    </row>
    <row r="2" spans="1:21" ht="15" customHeight="1" x14ac:dyDescent="0.2">
      <c r="A2" s="1"/>
      <c r="B2" s="1"/>
      <c r="C2" s="1"/>
      <c r="D2" s="1"/>
      <c r="E2" s="1"/>
      <c r="F2" s="1"/>
      <c r="G2" s="1"/>
      <c r="H2" s="1"/>
      <c r="I2" s="1"/>
      <c r="J2" s="1"/>
      <c r="K2" s="1"/>
    </row>
    <row r="3" spans="1:21" ht="15.75" customHeight="1" x14ac:dyDescent="0.2">
      <c r="A3" s="42"/>
      <c r="B3" s="274"/>
      <c r="C3" s="275"/>
      <c r="D3" s="274"/>
      <c r="E3" s="275"/>
      <c r="F3" s="29"/>
      <c r="G3" s="28"/>
      <c r="H3" s="28"/>
      <c r="I3" s="28"/>
      <c r="J3" s="110"/>
      <c r="K3" s="28"/>
      <c r="L3" s="29"/>
      <c r="M3" s="337" t="s">
        <v>80</v>
      </c>
      <c r="N3" s="337"/>
      <c r="O3" s="337"/>
      <c r="P3" s="336" t="s">
        <v>78</v>
      </c>
      <c r="Q3" s="337"/>
      <c r="R3" s="338"/>
      <c r="S3" s="330"/>
      <c r="T3" s="330"/>
      <c r="U3" s="330"/>
    </row>
    <row r="4" spans="1:21" ht="15" customHeight="1" x14ac:dyDescent="0.2">
      <c r="A4" s="238"/>
      <c r="B4" s="331" t="s">
        <v>72</v>
      </c>
      <c r="C4" s="332"/>
      <c r="D4" s="331" t="s">
        <v>74</v>
      </c>
      <c r="E4" s="332"/>
      <c r="F4" s="335"/>
      <c r="G4" s="332" t="s">
        <v>75</v>
      </c>
      <c r="H4" s="332"/>
      <c r="I4" s="332"/>
      <c r="J4" s="331" t="s">
        <v>76</v>
      </c>
      <c r="K4" s="332"/>
      <c r="L4" s="335"/>
      <c r="M4" s="332" t="s">
        <v>79</v>
      </c>
      <c r="N4" s="332"/>
      <c r="O4" s="332"/>
      <c r="P4" s="331" t="s">
        <v>77</v>
      </c>
      <c r="Q4" s="332"/>
      <c r="R4" s="335"/>
      <c r="S4" s="332" t="s">
        <v>81</v>
      </c>
      <c r="T4" s="332"/>
      <c r="U4" s="332"/>
    </row>
    <row r="5" spans="1:21" ht="15" customHeight="1" x14ac:dyDescent="0.2">
      <c r="A5" s="238" t="s">
        <v>66</v>
      </c>
      <c r="B5" s="277"/>
      <c r="C5" s="135" t="s">
        <v>602</v>
      </c>
      <c r="D5" s="277"/>
      <c r="E5" s="278"/>
      <c r="F5" s="237" t="s">
        <v>602</v>
      </c>
      <c r="G5" s="278"/>
      <c r="H5" s="278"/>
      <c r="I5" s="135" t="s">
        <v>602</v>
      </c>
      <c r="J5" s="277"/>
      <c r="K5" s="278"/>
      <c r="L5" s="135" t="s">
        <v>602</v>
      </c>
      <c r="M5" s="277"/>
      <c r="N5" s="278"/>
      <c r="O5" s="135" t="s">
        <v>602</v>
      </c>
      <c r="P5" s="277"/>
      <c r="Q5" s="278"/>
      <c r="R5" s="135" t="s">
        <v>602</v>
      </c>
      <c r="S5" s="277"/>
      <c r="T5" s="278"/>
      <c r="U5" s="135" t="s">
        <v>602</v>
      </c>
    </row>
    <row r="6" spans="1:21" ht="15" customHeight="1" x14ac:dyDescent="0.2">
      <c r="A6" s="239" t="s">
        <v>60</v>
      </c>
      <c r="B6" s="158" t="s">
        <v>602</v>
      </c>
      <c r="C6" s="159" t="s">
        <v>603</v>
      </c>
      <c r="D6" s="158" t="s">
        <v>602</v>
      </c>
      <c r="E6" s="159" t="s">
        <v>73</v>
      </c>
      <c r="F6" s="159" t="s">
        <v>603</v>
      </c>
      <c r="G6" s="158" t="s">
        <v>602</v>
      </c>
      <c r="H6" s="159" t="s">
        <v>73</v>
      </c>
      <c r="I6" s="159" t="s">
        <v>603</v>
      </c>
      <c r="J6" s="158" t="s">
        <v>602</v>
      </c>
      <c r="K6" s="159" t="s">
        <v>73</v>
      </c>
      <c r="L6" s="159" t="s">
        <v>603</v>
      </c>
      <c r="M6" s="158" t="s">
        <v>602</v>
      </c>
      <c r="N6" s="159" t="s">
        <v>73</v>
      </c>
      <c r="O6" s="159" t="s">
        <v>603</v>
      </c>
      <c r="P6" s="158" t="s">
        <v>602</v>
      </c>
      <c r="Q6" s="159" t="s">
        <v>73</v>
      </c>
      <c r="R6" s="159" t="s">
        <v>603</v>
      </c>
      <c r="S6" s="158" t="s">
        <v>602</v>
      </c>
      <c r="T6" s="159" t="s">
        <v>73</v>
      </c>
      <c r="U6" s="159" t="s">
        <v>603</v>
      </c>
    </row>
    <row r="7" spans="1:21" ht="15" customHeight="1" x14ac:dyDescent="0.2">
      <c r="A7" s="20" t="s">
        <v>22</v>
      </c>
      <c r="B7" s="21">
        <v>52991</v>
      </c>
      <c r="C7" s="68">
        <v>79.501605305007956</v>
      </c>
      <c r="D7" s="21">
        <v>26876</v>
      </c>
      <c r="E7" s="68">
        <v>50.718046460719748</v>
      </c>
      <c r="F7" s="96">
        <v>78.789833191639062</v>
      </c>
      <c r="G7" s="22">
        <v>10893</v>
      </c>
      <c r="H7" s="68">
        <v>20.556320884678531</v>
      </c>
      <c r="I7" s="68">
        <v>83.324409087432116</v>
      </c>
      <c r="J7" s="21">
        <v>20429</v>
      </c>
      <c r="K7" s="68">
        <v>38.551829555962335</v>
      </c>
      <c r="L7" s="96">
        <v>78.937403400309108</v>
      </c>
      <c r="M7" s="22">
        <v>9013</v>
      </c>
      <c r="N7" s="68">
        <v>17.008548621464023</v>
      </c>
      <c r="O7" s="68">
        <v>80.739944459374726</v>
      </c>
      <c r="P7" s="21">
        <v>26539</v>
      </c>
      <c r="Q7" s="68">
        <v>50.082089411409484</v>
      </c>
      <c r="R7" s="96">
        <v>67.541292342147457</v>
      </c>
      <c r="S7" s="22">
        <v>8927</v>
      </c>
      <c r="T7" s="68">
        <v>16.84625691155102</v>
      </c>
      <c r="U7" s="68">
        <v>81.080835603996377</v>
      </c>
    </row>
    <row r="8" spans="1:21" ht="12.75" customHeight="1" x14ac:dyDescent="0.2">
      <c r="A8" s="11"/>
      <c r="B8" s="15"/>
      <c r="C8" s="71"/>
      <c r="D8" s="15"/>
      <c r="E8" s="71"/>
      <c r="F8" s="97"/>
      <c r="G8" s="16"/>
      <c r="H8" s="71"/>
      <c r="I8" s="71"/>
      <c r="J8" s="15"/>
      <c r="K8" s="71"/>
      <c r="L8" s="97"/>
      <c r="M8" s="16"/>
      <c r="N8" s="71"/>
      <c r="O8" s="71"/>
      <c r="P8" s="15"/>
      <c r="Q8" s="71"/>
      <c r="R8" s="97"/>
      <c r="S8" s="16"/>
      <c r="T8" s="71"/>
      <c r="U8" s="71"/>
    </row>
    <row r="9" spans="1:21" ht="15" customHeight="1" x14ac:dyDescent="0.2">
      <c r="A9" s="63" t="s">
        <v>35</v>
      </c>
      <c r="B9" s="64">
        <v>30953</v>
      </c>
      <c r="C9" s="72">
        <v>81.041524846834577</v>
      </c>
      <c r="D9" s="64">
        <v>16095</v>
      </c>
      <c r="E9" s="72">
        <v>51.998190805414659</v>
      </c>
      <c r="F9" s="112">
        <v>79.422649888971137</v>
      </c>
      <c r="G9" s="17">
        <v>6881</v>
      </c>
      <c r="H9" s="72">
        <v>22.230478467353727</v>
      </c>
      <c r="I9" s="72">
        <v>86.303775241439865</v>
      </c>
      <c r="J9" s="64">
        <v>12094</v>
      </c>
      <c r="K9" s="72">
        <v>39.072141634090393</v>
      </c>
      <c r="L9" s="112">
        <v>79.770463689730235</v>
      </c>
      <c r="M9" s="17">
        <v>5483</v>
      </c>
      <c r="N9" s="72">
        <v>17.713953413239427</v>
      </c>
      <c r="O9" s="72">
        <v>81.701683802711969</v>
      </c>
      <c r="P9" s="64">
        <v>15713</v>
      </c>
      <c r="Q9" s="72">
        <v>50.76406164184408</v>
      </c>
      <c r="R9" s="112">
        <v>70.598014107921102</v>
      </c>
      <c r="S9" s="17">
        <v>6188</v>
      </c>
      <c r="T9" s="72">
        <v>19.991600167996641</v>
      </c>
      <c r="U9" s="72">
        <v>82.145227664940919</v>
      </c>
    </row>
    <row r="10" spans="1:21" ht="15" customHeight="1" x14ac:dyDescent="0.2">
      <c r="A10" s="40" t="s">
        <v>41</v>
      </c>
      <c r="B10" s="12">
        <v>4032</v>
      </c>
      <c r="C10" s="74">
        <v>87.65217391304347</v>
      </c>
      <c r="D10" s="12">
        <v>1950</v>
      </c>
      <c r="E10" s="74">
        <v>48.363095238095241</v>
      </c>
      <c r="F10" s="98">
        <v>85.751978891820585</v>
      </c>
      <c r="G10" s="13">
        <v>1024</v>
      </c>
      <c r="H10" s="74">
        <v>25.396825396825395</v>
      </c>
      <c r="I10" s="74">
        <v>95.790458372310567</v>
      </c>
      <c r="J10" s="12">
        <v>1314</v>
      </c>
      <c r="K10" s="74">
        <v>32.589285714285715</v>
      </c>
      <c r="L10" s="98">
        <v>78.729778310365489</v>
      </c>
      <c r="M10" s="13">
        <v>1132</v>
      </c>
      <c r="N10" s="74">
        <v>28.075396825396826</v>
      </c>
      <c r="O10" s="74">
        <v>94.966442953020135</v>
      </c>
      <c r="P10" s="12">
        <v>2209</v>
      </c>
      <c r="Q10" s="74">
        <v>54.786706349206348</v>
      </c>
      <c r="R10" s="98">
        <v>75.161619598502895</v>
      </c>
      <c r="S10" s="13">
        <v>728</v>
      </c>
      <c r="T10" s="74">
        <v>18.055555555555554</v>
      </c>
      <c r="U10" s="74">
        <v>79.044516829533123</v>
      </c>
    </row>
    <row r="11" spans="1:21" ht="15" customHeight="1" x14ac:dyDescent="0.2">
      <c r="A11" s="40" t="s">
        <v>38</v>
      </c>
      <c r="B11" s="12">
        <v>1697</v>
      </c>
      <c r="C11" s="74">
        <v>84.680638722554889</v>
      </c>
      <c r="D11" s="12">
        <v>920</v>
      </c>
      <c r="E11" s="74">
        <v>54.21331761932823</v>
      </c>
      <c r="F11" s="98">
        <v>85.581395348837205</v>
      </c>
      <c r="G11" s="13">
        <v>410</v>
      </c>
      <c r="H11" s="74">
        <v>24.160282852091928</v>
      </c>
      <c r="I11" s="74">
        <v>91.111111111111114</v>
      </c>
      <c r="J11" s="12">
        <v>717</v>
      </c>
      <c r="K11" s="74">
        <v>42.251031231585152</v>
      </c>
      <c r="L11" s="98">
        <v>86.385542168674704</v>
      </c>
      <c r="M11" s="13">
        <v>235</v>
      </c>
      <c r="N11" s="74">
        <v>13.847967000589275</v>
      </c>
      <c r="O11" s="74">
        <v>90.038314176245223</v>
      </c>
      <c r="P11" s="12">
        <v>781</v>
      </c>
      <c r="Q11" s="74">
        <v>46.022392457277547</v>
      </c>
      <c r="R11" s="98">
        <v>77.557100297914587</v>
      </c>
      <c r="S11" s="13">
        <v>460</v>
      </c>
      <c r="T11" s="74">
        <v>27.106658809664115</v>
      </c>
      <c r="U11" s="74">
        <v>80.139372822299649</v>
      </c>
    </row>
    <row r="12" spans="1:21" ht="15" customHeight="1" x14ac:dyDescent="0.2">
      <c r="A12" s="40" t="s">
        <v>37</v>
      </c>
      <c r="B12" s="12">
        <v>9053</v>
      </c>
      <c r="C12" s="74">
        <v>76.018137543034683</v>
      </c>
      <c r="D12" s="12">
        <v>4785</v>
      </c>
      <c r="E12" s="74">
        <v>52.855407047387601</v>
      </c>
      <c r="F12" s="98">
        <v>73.06459001374256</v>
      </c>
      <c r="G12" s="13">
        <v>2003</v>
      </c>
      <c r="H12" s="74">
        <v>22.125262343974374</v>
      </c>
      <c r="I12" s="74">
        <v>79.705531237564671</v>
      </c>
      <c r="J12" s="12">
        <v>3580</v>
      </c>
      <c r="K12" s="74">
        <v>39.544902242350602</v>
      </c>
      <c r="L12" s="98">
        <v>78.958976621085128</v>
      </c>
      <c r="M12" s="13">
        <v>1496</v>
      </c>
      <c r="N12" s="74">
        <v>16.524908869987851</v>
      </c>
      <c r="O12" s="74">
        <v>70.366886171213551</v>
      </c>
      <c r="P12" s="12">
        <v>4510</v>
      </c>
      <c r="Q12" s="74">
        <v>49.817739975698665</v>
      </c>
      <c r="R12" s="98">
        <v>66.313777385678577</v>
      </c>
      <c r="S12" s="13">
        <v>1322</v>
      </c>
      <c r="T12" s="74">
        <v>14.602894068264662</v>
      </c>
      <c r="U12" s="74">
        <v>83.989834815756041</v>
      </c>
    </row>
    <row r="13" spans="1:21" ht="15" customHeight="1" x14ac:dyDescent="0.2">
      <c r="A13" s="40" t="s">
        <v>36</v>
      </c>
      <c r="B13" s="12">
        <v>3388</v>
      </c>
      <c r="C13" s="74">
        <v>81.855520657163567</v>
      </c>
      <c r="D13" s="12">
        <v>1785</v>
      </c>
      <c r="E13" s="74">
        <v>52.685950413223139</v>
      </c>
      <c r="F13" s="98">
        <v>80.550541516245488</v>
      </c>
      <c r="G13" s="13">
        <v>854</v>
      </c>
      <c r="H13" s="74">
        <v>25.206611570247933</v>
      </c>
      <c r="I13" s="74">
        <v>87.679671457905542</v>
      </c>
      <c r="J13" s="12">
        <v>1323</v>
      </c>
      <c r="K13" s="74">
        <v>39.049586776859499</v>
      </c>
      <c r="L13" s="98">
        <v>79.74683544303798</v>
      </c>
      <c r="M13" s="13">
        <v>644</v>
      </c>
      <c r="N13" s="74">
        <v>19.008264462809919</v>
      </c>
      <c r="O13" s="74">
        <v>80</v>
      </c>
      <c r="P13" s="12">
        <v>1593</v>
      </c>
      <c r="Q13" s="74">
        <v>47.018890200708377</v>
      </c>
      <c r="R13" s="98">
        <v>67.758400680561465</v>
      </c>
      <c r="S13" s="13">
        <v>968</v>
      </c>
      <c r="T13" s="74">
        <v>28.571428571428569</v>
      </c>
      <c r="U13" s="74">
        <v>81.618887015177066</v>
      </c>
    </row>
    <row r="14" spans="1:21" ht="15" customHeight="1" x14ac:dyDescent="0.2">
      <c r="A14" s="40" t="s">
        <v>472</v>
      </c>
      <c r="B14" s="12">
        <v>2500</v>
      </c>
      <c r="C14" s="74">
        <v>82.726671078755786</v>
      </c>
      <c r="D14" s="12">
        <v>1240</v>
      </c>
      <c r="E14" s="74">
        <v>49.6</v>
      </c>
      <c r="F14" s="98">
        <v>82.282680822826805</v>
      </c>
      <c r="G14" s="13">
        <v>541</v>
      </c>
      <c r="H14" s="74">
        <v>21.64</v>
      </c>
      <c r="I14" s="74">
        <v>89.718076285240471</v>
      </c>
      <c r="J14" s="12">
        <v>993</v>
      </c>
      <c r="K14" s="74">
        <v>39.72</v>
      </c>
      <c r="L14" s="98">
        <v>75.398633257403191</v>
      </c>
      <c r="M14" s="13">
        <v>462</v>
      </c>
      <c r="N14" s="74">
        <v>18.48</v>
      </c>
      <c r="O14" s="74">
        <v>84.92647058823529</v>
      </c>
      <c r="P14" s="12">
        <v>1479</v>
      </c>
      <c r="Q14" s="74">
        <v>59.160000000000004</v>
      </c>
      <c r="R14" s="98">
        <v>74.659262998485616</v>
      </c>
      <c r="S14" s="13">
        <v>598</v>
      </c>
      <c r="T14" s="74">
        <v>23.919999999999998</v>
      </c>
      <c r="U14" s="74">
        <v>71.96149217809868</v>
      </c>
    </row>
    <row r="15" spans="1:21" ht="15" customHeight="1" x14ac:dyDescent="0.2">
      <c r="A15" s="40" t="s">
        <v>473</v>
      </c>
      <c r="B15" s="12">
        <v>986</v>
      </c>
      <c r="C15" s="74">
        <v>77.760252365930597</v>
      </c>
      <c r="D15" s="12">
        <v>512</v>
      </c>
      <c r="E15" s="74">
        <v>51.926977687626774</v>
      </c>
      <c r="F15" s="98">
        <v>76.532137518684607</v>
      </c>
      <c r="G15" s="13">
        <v>202</v>
      </c>
      <c r="H15" s="74">
        <v>20.486815415821503</v>
      </c>
      <c r="I15" s="74">
        <v>84.87394957983193</v>
      </c>
      <c r="J15" s="12">
        <v>392</v>
      </c>
      <c r="K15" s="74">
        <v>39.756592292089252</v>
      </c>
      <c r="L15" s="98">
        <v>74.952198852772469</v>
      </c>
      <c r="M15" s="13">
        <v>141</v>
      </c>
      <c r="N15" s="74">
        <v>14.300202839756594</v>
      </c>
      <c r="O15" s="74">
        <v>79.213483146067418</v>
      </c>
      <c r="P15" s="12">
        <v>449</v>
      </c>
      <c r="Q15" s="74">
        <v>45.537525354969574</v>
      </c>
      <c r="R15" s="98">
        <v>64.051355206847362</v>
      </c>
      <c r="S15" s="13">
        <v>196</v>
      </c>
      <c r="T15" s="74">
        <v>19.878296146044626</v>
      </c>
      <c r="U15" s="74">
        <v>82.008368200836827</v>
      </c>
    </row>
    <row r="16" spans="1:21" ht="15" customHeight="1" x14ac:dyDescent="0.2">
      <c r="A16" s="40" t="s">
        <v>39</v>
      </c>
      <c r="B16" s="12">
        <v>7685</v>
      </c>
      <c r="C16" s="74">
        <v>84.54345434543454</v>
      </c>
      <c r="D16" s="12">
        <v>4125</v>
      </c>
      <c r="E16" s="74">
        <v>53.675992192582953</v>
      </c>
      <c r="F16" s="98">
        <v>84.338581067266404</v>
      </c>
      <c r="G16" s="13">
        <v>1532</v>
      </c>
      <c r="H16" s="74">
        <v>19.934938191281717</v>
      </c>
      <c r="I16" s="74">
        <v>90.170688640376696</v>
      </c>
      <c r="J16" s="12">
        <v>3194</v>
      </c>
      <c r="K16" s="74">
        <v>41.561483409238775</v>
      </c>
      <c r="L16" s="98">
        <v>83.459628952181859</v>
      </c>
      <c r="M16" s="13">
        <v>1127</v>
      </c>
      <c r="N16" s="74">
        <v>14.664931685100846</v>
      </c>
      <c r="O16" s="74">
        <v>88.115715402658324</v>
      </c>
      <c r="P16" s="12">
        <v>3794</v>
      </c>
      <c r="Q16" s="74">
        <v>49.368900455432666</v>
      </c>
      <c r="R16" s="98">
        <v>73.229106350125463</v>
      </c>
      <c r="S16" s="13">
        <v>1634</v>
      </c>
      <c r="T16" s="74">
        <v>21.262199089134679</v>
      </c>
      <c r="U16" s="74">
        <v>88.756110809342744</v>
      </c>
    </row>
    <row r="17" spans="1:21" ht="15" customHeight="1" x14ac:dyDescent="0.2">
      <c r="A17" s="40" t="s">
        <v>40</v>
      </c>
      <c r="B17" s="12">
        <v>1612</v>
      </c>
      <c r="C17" s="74">
        <v>74.560592044403336</v>
      </c>
      <c r="D17" s="12">
        <v>778</v>
      </c>
      <c r="E17" s="74">
        <v>48.263027295285362</v>
      </c>
      <c r="F17" s="98">
        <v>71.771217712177133</v>
      </c>
      <c r="G17" s="13">
        <v>315</v>
      </c>
      <c r="H17" s="74">
        <v>19.540942928039705</v>
      </c>
      <c r="I17" s="74">
        <v>73.770491803278688</v>
      </c>
      <c r="J17" s="12">
        <v>581</v>
      </c>
      <c r="K17" s="74">
        <v>36.04218362282878</v>
      </c>
      <c r="L17" s="98">
        <v>72.443890274314214</v>
      </c>
      <c r="M17" s="13">
        <v>246</v>
      </c>
      <c r="N17" s="74">
        <v>15.260545905707195</v>
      </c>
      <c r="O17" s="74">
        <v>75.460122699386503</v>
      </c>
      <c r="P17" s="12">
        <v>898</v>
      </c>
      <c r="Q17" s="74">
        <v>55.707196029776675</v>
      </c>
      <c r="R17" s="98">
        <v>69.290123456790127</v>
      </c>
      <c r="S17" s="13">
        <v>282</v>
      </c>
      <c r="T17" s="74">
        <v>17.493796526054592</v>
      </c>
      <c r="U17" s="74">
        <v>76.839237057220714</v>
      </c>
    </row>
    <row r="18" spans="1:21" ht="15" customHeight="1" x14ac:dyDescent="0.2">
      <c r="A18" s="40"/>
      <c r="B18" s="12"/>
      <c r="C18" s="74"/>
      <c r="D18" s="12"/>
      <c r="E18" s="74"/>
      <c r="F18" s="98"/>
      <c r="G18" s="13"/>
      <c r="H18" s="74"/>
      <c r="I18" s="74"/>
      <c r="J18" s="12"/>
      <c r="K18" s="74"/>
      <c r="L18" s="98"/>
      <c r="M18" s="13"/>
      <c r="N18" s="74"/>
      <c r="O18" s="74"/>
      <c r="P18" s="12"/>
      <c r="Q18" s="74"/>
      <c r="R18" s="98"/>
      <c r="S18" s="13"/>
      <c r="T18" s="74"/>
      <c r="U18" s="74"/>
    </row>
    <row r="19" spans="1:21" ht="15" customHeight="1" x14ac:dyDescent="0.2">
      <c r="A19" s="63" t="s">
        <v>42</v>
      </c>
      <c r="B19" s="64">
        <v>21384</v>
      </c>
      <c r="C19" s="72">
        <v>76.431481878618911</v>
      </c>
      <c r="D19" s="64">
        <v>10370</v>
      </c>
      <c r="E19" s="72">
        <v>48.494201271979051</v>
      </c>
      <c r="F19" s="112">
        <v>76.160399529964749</v>
      </c>
      <c r="G19" s="17">
        <v>3867</v>
      </c>
      <c r="H19" s="72">
        <v>18.08361391694725</v>
      </c>
      <c r="I19" s="72">
        <v>77.869512686266617</v>
      </c>
      <c r="J19" s="64">
        <v>8201</v>
      </c>
      <c r="K19" s="72">
        <v>38.351103628881404</v>
      </c>
      <c r="L19" s="112">
        <v>77.324156138035079</v>
      </c>
      <c r="M19" s="17">
        <v>3157</v>
      </c>
      <c r="N19" s="72">
        <v>14.763374485596708</v>
      </c>
      <c r="O19" s="72">
        <v>73.333333333333329</v>
      </c>
      <c r="P19" s="64">
        <v>10754</v>
      </c>
      <c r="Q19" s="72">
        <v>50.289936401047505</v>
      </c>
      <c r="R19" s="112">
        <v>63.734961180584371</v>
      </c>
      <c r="S19" s="17">
        <v>2716</v>
      </c>
      <c r="T19" s="72">
        <v>12.701084923307146</v>
      </c>
      <c r="U19" s="72">
        <v>78.656240949898631</v>
      </c>
    </row>
    <row r="20" spans="1:21" ht="15" customHeight="1" x14ac:dyDescent="0.2">
      <c r="A20" s="40" t="s">
        <v>44</v>
      </c>
      <c r="B20" s="12">
        <v>3275</v>
      </c>
      <c r="C20" s="74">
        <v>75.775104118463673</v>
      </c>
      <c r="D20" s="12">
        <v>1607</v>
      </c>
      <c r="E20" s="74">
        <v>49.068702290076338</v>
      </c>
      <c r="F20" s="98">
        <v>74.60538532961931</v>
      </c>
      <c r="G20" s="13">
        <v>711</v>
      </c>
      <c r="H20" s="74">
        <v>21.709923664122137</v>
      </c>
      <c r="I20" s="74">
        <v>78.912319644839073</v>
      </c>
      <c r="J20" s="12">
        <v>1246</v>
      </c>
      <c r="K20" s="74">
        <v>38.045801526717561</v>
      </c>
      <c r="L20" s="98">
        <v>79.060913705583758</v>
      </c>
      <c r="M20" s="13">
        <v>434</v>
      </c>
      <c r="N20" s="74">
        <v>13.251908396946565</v>
      </c>
      <c r="O20" s="74">
        <v>70.454545454545453</v>
      </c>
      <c r="P20" s="12">
        <v>1138</v>
      </c>
      <c r="Q20" s="74">
        <v>34.748091603053432</v>
      </c>
      <c r="R20" s="98">
        <v>51.963470319634709</v>
      </c>
      <c r="S20" s="13">
        <v>326</v>
      </c>
      <c r="T20" s="74">
        <v>9.9541984732824424</v>
      </c>
      <c r="U20" s="74">
        <v>79.318734793187346</v>
      </c>
    </row>
    <row r="21" spans="1:21" ht="15" customHeight="1" x14ac:dyDescent="0.2">
      <c r="A21" s="40" t="s">
        <v>45</v>
      </c>
      <c r="B21" s="12">
        <v>1919</v>
      </c>
      <c r="C21" s="74">
        <v>74.99023055881203</v>
      </c>
      <c r="D21" s="12">
        <v>944</v>
      </c>
      <c r="E21" s="74">
        <v>49.192287649817615</v>
      </c>
      <c r="F21" s="98">
        <v>74.506708760852405</v>
      </c>
      <c r="G21" s="13">
        <v>351</v>
      </c>
      <c r="H21" s="74">
        <v>18.29077644606566</v>
      </c>
      <c r="I21" s="74">
        <v>75.321888412017174</v>
      </c>
      <c r="J21" s="12">
        <v>820</v>
      </c>
      <c r="K21" s="74">
        <v>42.730588848358522</v>
      </c>
      <c r="L21" s="98">
        <v>74.81751824817519</v>
      </c>
      <c r="M21" s="13">
        <v>262</v>
      </c>
      <c r="N21" s="74">
        <v>13.6529442417926</v>
      </c>
      <c r="O21" s="74">
        <v>76.832844574780054</v>
      </c>
      <c r="P21" s="12">
        <v>914</v>
      </c>
      <c r="Q21" s="74">
        <v>47.628973423658152</v>
      </c>
      <c r="R21" s="98">
        <v>63.69337979094076</v>
      </c>
      <c r="S21" s="13">
        <v>366</v>
      </c>
      <c r="T21" s="74">
        <v>19.072433559145388</v>
      </c>
      <c r="U21" s="74">
        <v>80.26315789473685</v>
      </c>
    </row>
    <row r="22" spans="1:21" ht="15" customHeight="1" x14ac:dyDescent="0.2">
      <c r="A22" s="40" t="s">
        <v>46</v>
      </c>
      <c r="B22" s="12">
        <v>2816</v>
      </c>
      <c r="C22" s="74">
        <v>75.964391691394667</v>
      </c>
      <c r="D22" s="12">
        <v>1420</v>
      </c>
      <c r="E22" s="74">
        <v>50.426136363636367</v>
      </c>
      <c r="F22" s="98">
        <v>77.595628415300538</v>
      </c>
      <c r="G22" s="13">
        <v>472</v>
      </c>
      <c r="H22" s="74">
        <v>16.761363636363637</v>
      </c>
      <c r="I22" s="74">
        <v>77.631578947368425</v>
      </c>
      <c r="J22" s="12">
        <v>1071</v>
      </c>
      <c r="K22" s="74">
        <v>38.032670454545453</v>
      </c>
      <c r="L22" s="98">
        <v>73.91304347826086</v>
      </c>
      <c r="M22" s="13">
        <v>345</v>
      </c>
      <c r="N22" s="74">
        <v>12.251420454545455</v>
      </c>
      <c r="O22" s="74">
        <v>73.40425531914893</v>
      </c>
      <c r="P22" s="12">
        <v>1287</v>
      </c>
      <c r="Q22" s="74">
        <v>45.703125</v>
      </c>
      <c r="R22" s="98">
        <v>62.566844919786092</v>
      </c>
      <c r="S22" s="13">
        <v>378</v>
      </c>
      <c r="T22" s="74">
        <v>13.423295454545455</v>
      </c>
      <c r="U22" s="74">
        <v>78.75</v>
      </c>
    </row>
    <row r="23" spans="1:21" ht="15" customHeight="1" x14ac:dyDescent="0.2">
      <c r="A23" s="40" t="s">
        <v>43</v>
      </c>
      <c r="B23" s="12">
        <v>13374</v>
      </c>
      <c r="C23" s="74">
        <v>76.906267970097758</v>
      </c>
      <c r="D23" s="12">
        <v>6399</v>
      </c>
      <c r="E23" s="74">
        <v>47.846567967698519</v>
      </c>
      <c r="F23" s="98">
        <v>76.497310221159594</v>
      </c>
      <c r="G23" s="13">
        <v>2333</v>
      </c>
      <c r="H23" s="74">
        <v>17.444294900553313</v>
      </c>
      <c r="I23" s="74">
        <v>78.000668672684725</v>
      </c>
      <c r="J23" s="12">
        <v>5064</v>
      </c>
      <c r="K23" s="74">
        <v>37.864513234634366</v>
      </c>
      <c r="L23" s="98">
        <v>78.087895142636853</v>
      </c>
      <c r="M23" s="13">
        <v>2116</v>
      </c>
      <c r="N23" s="74">
        <v>15.821743681770601</v>
      </c>
      <c r="O23" s="74">
        <v>73.523280055594171</v>
      </c>
      <c r="P23" s="12">
        <v>7415</v>
      </c>
      <c r="Q23" s="74">
        <v>55.443397637206516</v>
      </c>
      <c r="R23" s="98">
        <v>66.258600661245652</v>
      </c>
      <c r="S23" s="13">
        <v>1646</v>
      </c>
      <c r="T23" s="74">
        <v>12.30746224016749</v>
      </c>
      <c r="U23" s="74">
        <v>78.15764482431149</v>
      </c>
    </row>
    <row r="24" spans="1:21" ht="15" customHeight="1" x14ac:dyDescent="0.2">
      <c r="A24" s="40"/>
      <c r="B24" s="12"/>
      <c r="C24" s="74"/>
      <c r="D24" s="12"/>
      <c r="E24" s="74"/>
      <c r="F24" s="98"/>
      <c r="G24" s="13"/>
      <c r="H24" s="74"/>
      <c r="I24" s="74"/>
      <c r="J24" s="12"/>
      <c r="K24" s="74"/>
      <c r="L24" s="98"/>
      <c r="M24" s="13"/>
      <c r="N24" s="74"/>
      <c r="O24" s="74"/>
      <c r="P24" s="12"/>
      <c r="Q24" s="74"/>
      <c r="R24" s="98"/>
      <c r="S24" s="13"/>
      <c r="T24" s="74"/>
      <c r="U24" s="74"/>
    </row>
    <row r="25" spans="1:21" ht="15" customHeight="1" x14ac:dyDescent="0.2">
      <c r="A25" s="24" t="s">
        <v>65</v>
      </c>
      <c r="B25" s="25">
        <v>654</v>
      </c>
      <c r="C25" s="76">
        <v>135.68464730290458</v>
      </c>
      <c r="D25" s="25">
        <v>411</v>
      </c>
      <c r="E25" s="76">
        <v>62.844036697247709</v>
      </c>
      <c r="F25" s="99">
        <v>178.69565217391303</v>
      </c>
      <c r="G25" s="26">
        <v>145</v>
      </c>
      <c r="H25" s="76">
        <v>22.171253822629968</v>
      </c>
      <c r="I25" s="76">
        <v>108.20895522388059</v>
      </c>
      <c r="J25" s="25">
        <v>134</v>
      </c>
      <c r="K25" s="76">
        <v>20.489296636085626</v>
      </c>
      <c r="L25" s="99">
        <v>118.58407079646018</v>
      </c>
      <c r="M25" s="26">
        <v>373</v>
      </c>
      <c r="N25" s="76">
        <v>57.033639143730888</v>
      </c>
      <c r="O25" s="76">
        <v>253.74149659863946</v>
      </c>
      <c r="P25" s="25">
        <v>72</v>
      </c>
      <c r="Q25" s="76">
        <v>11.009174311926607</v>
      </c>
      <c r="R25" s="99">
        <v>44.171779141104295</v>
      </c>
      <c r="S25" s="26">
        <v>23</v>
      </c>
      <c r="T25" s="76">
        <v>3.5168195718654434</v>
      </c>
      <c r="U25" s="76">
        <v>95.833333333333343</v>
      </c>
    </row>
    <row r="27" spans="1:21" ht="15" customHeight="1" x14ac:dyDescent="0.2">
      <c r="A27" s="61" t="s">
        <v>148</v>
      </c>
    </row>
  </sheetData>
  <mergeCells count="10">
    <mergeCell ref="B4:C4"/>
    <mergeCell ref="D4:F4"/>
    <mergeCell ref="G4:I4"/>
    <mergeCell ref="J4:L4"/>
    <mergeCell ref="M3:O3"/>
    <mergeCell ref="P3:R3"/>
    <mergeCell ref="S3:U3"/>
    <mergeCell ref="M4:O4"/>
    <mergeCell ref="P4:R4"/>
    <mergeCell ref="S4:U4"/>
  </mergeCells>
  <hyperlinks>
    <hyperlink ref="A27"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showGridLines="0" workbookViewId="0"/>
  </sheetViews>
  <sheetFormatPr defaultColWidth="9.140625" defaultRowHeight="15" customHeight="1" x14ac:dyDescent="0.2"/>
  <cols>
    <col min="1" max="1" width="12.42578125" style="6" customWidth="1"/>
    <col min="2" max="4" width="6.28515625" style="6" customWidth="1"/>
    <col min="5" max="6" width="5.7109375" style="6" customWidth="1"/>
    <col min="7" max="7" width="6.28515625" style="6" customWidth="1"/>
    <col min="8" max="9" width="5.7109375" style="6" customWidth="1"/>
    <col min="10" max="10" width="6.28515625" style="6" customWidth="1"/>
    <col min="11" max="12" width="5.7109375" style="6" customWidth="1"/>
    <col min="13" max="13" width="6.28515625" style="6" customWidth="1"/>
    <col min="14" max="15" width="5.7109375" style="6" customWidth="1"/>
    <col min="16" max="16" width="6.28515625" style="6" customWidth="1"/>
    <col min="17" max="18" width="5.7109375" style="6" customWidth="1"/>
    <col min="19" max="19" width="6.28515625" style="6" customWidth="1"/>
    <col min="20" max="20" width="4.28515625" style="6" customWidth="1"/>
    <col min="21" max="21" width="5.7109375" style="6" customWidth="1"/>
    <col min="22" max="22" width="5.140625" style="6" customWidth="1"/>
    <col min="23" max="23" width="4.7109375" style="6" customWidth="1"/>
    <col min="24" max="24" width="5.7109375" style="6" customWidth="1"/>
    <col min="25" max="16384" width="9.140625" style="6"/>
  </cols>
  <sheetData>
    <row r="1" spans="1:24" ht="12.75" customHeight="1" x14ac:dyDescent="0.2">
      <c r="A1" s="9" t="s">
        <v>180</v>
      </c>
      <c r="B1" s="1"/>
      <c r="C1" s="1"/>
      <c r="D1" s="1"/>
      <c r="E1" s="1"/>
      <c r="F1" s="1"/>
      <c r="G1" s="1"/>
      <c r="H1" s="1"/>
      <c r="I1" s="1"/>
      <c r="J1" s="1"/>
      <c r="K1" s="1"/>
      <c r="L1" s="1"/>
    </row>
    <row r="2" spans="1:24" ht="15" customHeight="1" x14ac:dyDescent="0.2">
      <c r="A2" s="1"/>
      <c r="B2" s="1"/>
      <c r="C2" s="1"/>
      <c r="D2" s="1"/>
      <c r="E2" s="1"/>
      <c r="F2" s="1"/>
      <c r="G2" s="1"/>
      <c r="H2" s="1"/>
      <c r="I2" s="1"/>
      <c r="J2" s="1"/>
      <c r="K2" s="1"/>
      <c r="L2" s="1"/>
    </row>
    <row r="3" spans="1:24" ht="15" customHeight="1" x14ac:dyDescent="0.2">
      <c r="A3" s="153"/>
      <c r="B3" s="336" t="s">
        <v>0</v>
      </c>
      <c r="C3" s="338"/>
      <c r="D3" s="336" t="s">
        <v>83</v>
      </c>
      <c r="E3" s="337"/>
      <c r="F3" s="338"/>
      <c r="G3" s="336" t="s">
        <v>84</v>
      </c>
      <c r="H3" s="337"/>
      <c r="I3" s="338"/>
      <c r="J3" s="336" t="s">
        <v>85</v>
      </c>
      <c r="K3" s="337"/>
      <c r="L3" s="338"/>
      <c r="M3" s="336" t="s">
        <v>86</v>
      </c>
      <c r="N3" s="337"/>
      <c r="O3" s="338"/>
      <c r="P3" s="336" t="s">
        <v>151</v>
      </c>
      <c r="Q3" s="337"/>
      <c r="R3" s="338"/>
      <c r="S3" s="336" t="s">
        <v>87</v>
      </c>
      <c r="T3" s="337"/>
      <c r="U3" s="338"/>
      <c r="V3" s="336" t="s">
        <v>88</v>
      </c>
      <c r="W3" s="337"/>
      <c r="X3" s="337"/>
    </row>
    <row r="4" spans="1:24" ht="15" customHeight="1" x14ac:dyDescent="0.2">
      <c r="A4" s="238" t="s">
        <v>67</v>
      </c>
      <c r="B4" s="277"/>
      <c r="C4" s="139" t="s">
        <v>602</v>
      </c>
      <c r="D4" s="277"/>
      <c r="E4" s="278"/>
      <c r="F4" s="139" t="s">
        <v>602</v>
      </c>
      <c r="G4" s="277"/>
      <c r="H4" s="278"/>
      <c r="I4" s="139" t="s">
        <v>602</v>
      </c>
      <c r="J4" s="277"/>
      <c r="K4" s="278"/>
      <c r="L4" s="135" t="s">
        <v>602</v>
      </c>
      <c r="M4" s="277"/>
      <c r="N4" s="278"/>
      <c r="O4" s="139" t="s">
        <v>602</v>
      </c>
      <c r="P4" s="277"/>
      <c r="Q4" s="278"/>
      <c r="R4" s="139" t="s">
        <v>602</v>
      </c>
      <c r="S4" s="277"/>
      <c r="T4" s="278"/>
      <c r="U4" s="139" t="s">
        <v>602</v>
      </c>
      <c r="V4" s="277"/>
      <c r="W4" s="278"/>
      <c r="X4" s="135" t="s">
        <v>602</v>
      </c>
    </row>
    <row r="5" spans="1:24" ht="15" customHeight="1" x14ac:dyDescent="0.2">
      <c r="A5" s="239" t="s">
        <v>61</v>
      </c>
      <c r="B5" s="158" t="s">
        <v>602</v>
      </c>
      <c r="C5" s="160" t="s">
        <v>603</v>
      </c>
      <c r="D5" s="158" t="s">
        <v>602</v>
      </c>
      <c r="E5" s="159" t="s">
        <v>73</v>
      </c>
      <c r="F5" s="160" t="s">
        <v>603</v>
      </c>
      <c r="G5" s="158" t="s">
        <v>602</v>
      </c>
      <c r="H5" s="159" t="s">
        <v>73</v>
      </c>
      <c r="I5" s="160" t="s">
        <v>603</v>
      </c>
      <c r="J5" s="158" t="s">
        <v>602</v>
      </c>
      <c r="K5" s="159" t="s">
        <v>73</v>
      </c>
      <c r="L5" s="159" t="s">
        <v>603</v>
      </c>
      <c r="M5" s="158" t="s">
        <v>602</v>
      </c>
      <c r="N5" s="159" t="s">
        <v>73</v>
      </c>
      <c r="O5" s="160" t="s">
        <v>603</v>
      </c>
      <c r="P5" s="158" t="s">
        <v>602</v>
      </c>
      <c r="Q5" s="159" t="s">
        <v>73</v>
      </c>
      <c r="R5" s="160" t="s">
        <v>603</v>
      </c>
      <c r="S5" s="158" t="s">
        <v>602</v>
      </c>
      <c r="T5" s="159" t="s">
        <v>73</v>
      </c>
      <c r="U5" s="160" t="s">
        <v>603</v>
      </c>
      <c r="V5" s="158" t="s">
        <v>602</v>
      </c>
      <c r="W5" s="159" t="s">
        <v>73</v>
      </c>
      <c r="X5" s="159" t="s">
        <v>603</v>
      </c>
    </row>
    <row r="6" spans="1:24" ht="15" customHeight="1" x14ac:dyDescent="0.2">
      <c r="A6" s="20" t="s">
        <v>22</v>
      </c>
      <c r="B6" s="21">
        <v>52991</v>
      </c>
      <c r="C6" s="96">
        <v>79.501605305007956</v>
      </c>
      <c r="D6" s="21">
        <v>5459</v>
      </c>
      <c r="E6" s="68">
        <v>10.30174935366383</v>
      </c>
      <c r="F6" s="96">
        <v>85.457107075767055</v>
      </c>
      <c r="G6" s="21">
        <v>5434</v>
      </c>
      <c r="H6" s="68">
        <v>10.254571531014701</v>
      </c>
      <c r="I6" s="96">
        <v>81.286462228870604</v>
      </c>
      <c r="J6" s="21">
        <v>10729</v>
      </c>
      <c r="K6" s="68">
        <v>20.246834368100245</v>
      </c>
      <c r="L6" s="68">
        <v>76.88834742726101</v>
      </c>
      <c r="M6" s="21">
        <v>10940</v>
      </c>
      <c r="N6" s="68">
        <v>20.645015191258892</v>
      </c>
      <c r="O6" s="96">
        <v>79.580999490797993</v>
      </c>
      <c r="P6" s="21">
        <v>5053</v>
      </c>
      <c r="Q6" s="68">
        <v>9.5355815138419722</v>
      </c>
      <c r="R6" s="96">
        <v>75.159898854677976</v>
      </c>
      <c r="S6" s="21">
        <v>8562</v>
      </c>
      <c r="T6" s="68">
        <v>16.157460700873731</v>
      </c>
      <c r="U6" s="96">
        <v>77.316236229004872</v>
      </c>
      <c r="V6" s="21">
        <v>6814</v>
      </c>
      <c r="W6" s="68">
        <v>12.858787341246627</v>
      </c>
      <c r="X6" s="68">
        <v>84.30038352096993</v>
      </c>
    </row>
    <row r="7" spans="1:24" ht="12.75" customHeight="1" x14ac:dyDescent="0.2">
      <c r="A7" s="11"/>
      <c r="B7" s="15"/>
      <c r="C7" s="97"/>
      <c r="D7" s="15"/>
      <c r="E7" s="71"/>
      <c r="F7" s="97"/>
      <c r="G7" s="15"/>
      <c r="H7" s="71"/>
      <c r="I7" s="97"/>
      <c r="J7" s="15"/>
      <c r="K7" s="71"/>
      <c r="L7" s="71"/>
      <c r="M7" s="15"/>
      <c r="N7" s="71"/>
      <c r="O7" s="97"/>
      <c r="P7" s="15"/>
      <c r="Q7" s="71"/>
      <c r="R7" s="97"/>
      <c r="S7" s="15"/>
      <c r="T7" s="71"/>
      <c r="U7" s="97"/>
      <c r="V7" s="15"/>
      <c r="W7" s="71"/>
      <c r="X7" s="71"/>
    </row>
    <row r="8" spans="1:24" ht="15" customHeight="1" x14ac:dyDescent="0.2">
      <c r="A8" s="18" t="s">
        <v>23</v>
      </c>
      <c r="B8" s="12">
        <v>6091</v>
      </c>
      <c r="C8" s="98">
        <v>84.620727979994442</v>
      </c>
      <c r="D8" s="12">
        <v>622</v>
      </c>
      <c r="E8" s="74">
        <v>10.211787883762929</v>
      </c>
      <c r="F8" s="98">
        <v>93.53383458646617</v>
      </c>
      <c r="G8" s="12">
        <v>542</v>
      </c>
      <c r="H8" s="74">
        <v>8.8983746511246107</v>
      </c>
      <c r="I8" s="98">
        <v>84.423676012461058</v>
      </c>
      <c r="J8" s="12">
        <v>1121</v>
      </c>
      <c r="K8" s="74">
        <v>18.404202922344442</v>
      </c>
      <c r="L8" s="74">
        <v>77.901320361362053</v>
      </c>
      <c r="M8" s="12">
        <v>1243</v>
      </c>
      <c r="N8" s="74">
        <v>20.407158102117879</v>
      </c>
      <c r="O8" s="98">
        <v>86.199722607489591</v>
      </c>
      <c r="P8" s="12">
        <v>651</v>
      </c>
      <c r="Q8" s="74">
        <v>10.687900180594319</v>
      </c>
      <c r="R8" s="98">
        <v>83.248081841432224</v>
      </c>
      <c r="S8" s="12">
        <v>1093</v>
      </c>
      <c r="T8" s="74">
        <v>17.944508290921032</v>
      </c>
      <c r="U8" s="98">
        <v>78.860028860028862</v>
      </c>
      <c r="V8" s="12">
        <v>819</v>
      </c>
      <c r="W8" s="74">
        <v>13.44606796913479</v>
      </c>
      <c r="X8" s="74">
        <v>97.268408551068887</v>
      </c>
    </row>
    <row r="9" spans="1:24" ht="15" customHeight="1" x14ac:dyDescent="0.2">
      <c r="A9" s="18" t="s">
        <v>24</v>
      </c>
      <c r="B9" s="12">
        <v>3583</v>
      </c>
      <c r="C9" s="98">
        <v>77.186557518311076</v>
      </c>
      <c r="D9" s="12">
        <v>301</v>
      </c>
      <c r="E9" s="74">
        <v>8.4007814680435384</v>
      </c>
      <c r="F9" s="98">
        <v>84.313725490196077</v>
      </c>
      <c r="G9" s="12">
        <v>329</v>
      </c>
      <c r="H9" s="74">
        <v>9.1822495115824729</v>
      </c>
      <c r="I9" s="98">
        <v>77.962085308056871</v>
      </c>
      <c r="J9" s="12">
        <v>751</v>
      </c>
      <c r="K9" s="74">
        <v>20.960089310633549</v>
      </c>
      <c r="L9" s="74">
        <v>76.012145748987862</v>
      </c>
      <c r="M9" s="12">
        <v>855</v>
      </c>
      <c r="N9" s="74">
        <v>23.862684900921018</v>
      </c>
      <c r="O9" s="98">
        <v>80.357142857142861</v>
      </c>
      <c r="P9" s="12">
        <v>358</v>
      </c>
      <c r="Q9" s="74">
        <v>9.9916271281049394</v>
      </c>
      <c r="R9" s="98">
        <v>75.847457627118644</v>
      </c>
      <c r="S9" s="12">
        <v>526</v>
      </c>
      <c r="T9" s="74">
        <v>14.680435389338541</v>
      </c>
      <c r="U9" s="98">
        <v>77.69571639586411</v>
      </c>
      <c r="V9" s="12">
        <v>463</v>
      </c>
      <c r="W9" s="74">
        <v>12.922132291375943</v>
      </c>
      <c r="X9" s="74">
        <v>69.939577039274923</v>
      </c>
    </row>
    <row r="10" spans="1:24" ht="15" customHeight="1" x14ac:dyDescent="0.2">
      <c r="A10" s="18" t="s">
        <v>25</v>
      </c>
      <c r="B10" s="12">
        <v>3194</v>
      </c>
      <c r="C10" s="98">
        <v>75.401322001888573</v>
      </c>
      <c r="D10" s="12">
        <v>332</v>
      </c>
      <c r="E10" s="74">
        <v>10.39448966812774</v>
      </c>
      <c r="F10" s="98">
        <v>77.934272300469488</v>
      </c>
      <c r="G10" s="12">
        <v>348</v>
      </c>
      <c r="H10" s="74">
        <v>10.895428929242328</v>
      </c>
      <c r="I10" s="98">
        <v>76.31578947368422</v>
      </c>
      <c r="J10" s="12">
        <v>642</v>
      </c>
      <c r="K10" s="74">
        <v>20.100187852222916</v>
      </c>
      <c r="L10" s="74">
        <v>68.81028938906752</v>
      </c>
      <c r="M10" s="12">
        <v>643</v>
      </c>
      <c r="N10" s="74">
        <v>20.131496556042581</v>
      </c>
      <c r="O10" s="98">
        <v>74.941724941724942</v>
      </c>
      <c r="P10" s="12">
        <v>262</v>
      </c>
      <c r="Q10" s="74">
        <v>8.2028804007514076</v>
      </c>
      <c r="R10" s="98">
        <v>73.184357541899431</v>
      </c>
      <c r="S10" s="12">
        <v>544</v>
      </c>
      <c r="T10" s="74">
        <v>17.031934877896056</v>
      </c>
      <c r="U10" s="98">
        <v>76.29733520336606</v>
      </c>
      <c r="V10" s="12">
        <v>423</v>
      </c>
      <c r="W10" s="74">
        <v>13.243581715716971</v>
      </c>
      <c r="X10" s="74">
        <v>85.975609756097555</v>
      </c>
    </row>
    <row r="11" spans="1:24" ht="15" customHeight="1" x14ac:dyDescent="0.2">
      <c r="A11" s="18" t="s">
        <v>26</v>
      </c>
      <c r="B11" s="12">
        <v>15389</v>
      </c>
      <c r="C11" s="98">
        <v>77.789010766819999</v>
      </c>
      <c r="D11" s="12">
        <v>1216</v>
      </c>
      <c r="E11" s="74">
        <v>7.901748001819481</v>
      </c>
      <c r="F11" s="98">
        <v>80.636604774535812</v>
      </c>
      <c r="G11" s="12">
        <v>1696</v>
      </c>
      <c r="H11" s="74">
        <v>11.020859055169277</v>
      </c>
      <c r="I11" s="98">
        <v>80.303030303030297</v>
      </c>
      <c r="J11" s="12">
        <v>3493</v>
      </c>
      <c r="K11" s="74">
        <v>22.698031061147571</v>
      </c>
      <c r="L11" s="74">
        <v>75.622429097207188</v>
      </c>
      <c r="M11" s="12">
        <v>3455</v>
      </c>
      <c r="N11" s="74">
        <v>22.451101436090713</v>
      </c>
      <c r="O11" s="98">
        <v>78.647848850443893</v>
      </c>
      <c r="P11" s="12">
        <v>1396</v>
      </c>
      <c r="Q11" s="74">
        <v>9.0714146468256533</v>
      </c>
      <c r="R11" s="98">
        <v>73.396424815983181</v>
      </c>
      <c r="S11" s="12">
        <v>2142</v>
      </c>
      <c r="T11" s="74">
        <v>13.919033075573461</v>
      </c>
      <c r="U11" s="98">
        <v>75.635593220338976</v>
      </c>
      <c r="V11" s="12">
        <v>1991</v>
      </c>
      <c r="W11" s="74">
        <v>12.937812723373836</v>
      </c>
      <c r="X11" s="74">
        <v>82.374844848986356</v>
      </c>
    </row>
    <row r="12" spans="1:24" ht="15" customHeight="1" x14ac:dyDescent="0.2">
      <c r="A12" s="18" t="s">
        <v>27</v>
      </c>
      <c r="B12" s="12">
        <v>7174</v>
      </c>
      <c r="C12" s="98">
        <v>77.918974693168238</v>
      </c>
      <c r="D12" s="12">
        <v>791</v>
      </c>
      <c r="E12" s="74">
        <v>11.02592695846111</v>
      </c>
      <c r="F12" s="98">
        <v>83.175604626708733</v>
      </c>
      <c r="G12" s="12">
        <v>794</v>
      </c>
      <c r="H12" s="74">
        <v>11.067744633398382</v>
      </c>
      <c r="I12" s="98">
        <v>77.766895200783551</v>
      </c>
      <c r="J12" s="12">
        <v>1454</v>
      </c>
      <c r="K12" s="74">
        <v>20.26763311959855</v>
      </c>
      <c r="L12" s="74">
        <v>73.397274103987883</v>
      </c>
      <c r="M12" s="12">
        <v>1432</v>
      </c>
      <c r="N12" s="74">
        <v>19.960970170058545</v>
      </c>
      <c r="O12" s="98">
        <v>76.170212765957444</v>
      </c>
      <c r="P12" s="12">
        <v>696</v>
      </c>
      <c r="Q12" s="74">
        <v>9.7017005854474494</v>
      </c>
      <c r="R12" s="98">
        <v>75.488069414316712</v>
      </c>
      <c r="S12" s="12">
        <v>1112</v>
      </c>
      <c r="T12" s="74">
        <v>15.500418176749372</v>
      </c>
      <c r="U12" s="98">
        <v>79.033404406538736</v>
      </c>
      <c r="V12" s="12">
        <v>895</v>
      </c>
      <c r="W12" s="74">
        <v>12.47560635628659</v>
      </c>
      <c r="X12" s="74">
        <v>85.645933014354071</v>
      </c>
    </row>
    <row r="13" spans="1:24" ht="15" customHeight="1" x14ac:dyDescent="0.2">
      <c r="A13" s="18" t="s">
        <v>28</v>
      </c>
      <c r="B13" s="12">
        <v>3330</v>
      </c>
      <c r="C13" s="98">
        <v>81.69774288518154</v>
      </c>
      <c r="D13" s="12">
        <v>503</v>
      </c>
      <c r="E13" s="74">
        <v>15.105105105105105</v>
      </c>
      <c r="F13" s="98">
        <v>91.123188405797109</v>
      </c>
      <c r="G13" s="12">
        <v>311</v>
      </c>
      <c r="H13" s="74">
        <v>9.3393393393393396</v>
      </c>
      <c r="I13" s="98">
        <v>81.84210526315789</v>
      </c>
      <c r="J13" s="12">
        <v>564</v>
      </c>
      <c r="K13" s="74">
        <v>16.936936936936934</v>
      </c>
      <c r="L13" s="74">
        <v>81.8577648766328</v>
      </c>
      <c r="M13" s="12">
        <v>619</v>
      </c>
      <c r="N13" s="74">
        <v>18.588588588588589</v>
      </c>
      <c r="O13" s="98">
        <v>78.653113087674711</v>
      </c>
      <c r="P13" s="12">
        <v>342</v>
      </c>
      <c r="Q13" s="74">
        <v>10.27027027027027</v>
      </c>
      <c r="R13" s="98">
        <v>71.101871101871112</v>
      </c>
      <c r="S13" s="12">
        <v>513</v>
      </c>
      <c r="T13" s="74">
        <v>15.405405405405407</v>
      </c>
      <c r="U13" s="98">
        <v>77.492447129909365</v>
      </c>
      <c r="V13" s="12">
        <v>478</v>
      </c>
      <c r="W13" s="74">
        <v>14.354354354354355</v>
      </c>
      <c r="X13" s="74">
        <v>91.047619047619037</v>
      </c>
    </row>
    <row r="14" spans="1:24" ht="15" customHeight="1" x14ac:dyDescent="0.2">
      <c r="A14" s="18" t="s">
        <v>29</v>
      </c>
      <c r="B14" s="12">
        <v>1893</v>
      </c>
      <c r="C14" s="98">
        <v>75.448385811080115</v>
      </c>
      <c r="D14" s="12">
        <v>161</v>
      </c>
      <c r="E14" s="74">
        <v>8.5050184891706291</v>
      </c>
      <c r="F14" s="98">
        <v>87.5</v>
      </c>
      <c r="G14" s="12">
        <v>164</v>
      </c>
      <c r="H14" s="74">
        <v>8.6634970945589007</v>
      </c>
      <c r="I14" s="98">
        <v>64.566929133858267</v>
      </c>
      <c r="J14" s="12">
        <v>335</v>
      </c>
      <c r="K14" s="74">
        <v>17.696777601690439</v>
      </c>
      <c r="L14" s="74">
        <v>70.526315789473685</v>
      </c>
      <c r="M14" s="12">
        <v>399</v>
      </c>
      <c r="N14" s="74">
        <v>21.077654516640255</v>
      </c>
      <c r="O14" s="98">
        <v>81.428571428571431</v>
      </c>
      <c r="P14" s="12">
        <v>188</v>
      </c>
      <c r="Q14" s="74">
        <v>9.9313259376650826</v>
      </c>
      <c r="R14" s="98">
        <v>76.734693877551024</v>
      </c>
      <c r="S14" s="12">
        <v>343</v>
      </c>
      <c r="T14" s="74">
        <v>18.119387216059167</v>
      </c>
      <c r="U14" s="98">
        <v>71.309771309771307</v>
      </c>
      <c r="V14" s="12">
        <v>303</v>
      </c>
      <c r="W14" s="74">
        <v>16.006339144215531</v>
      </c>
      <c r="X14" s="74">
        <v>79.736842105263165</v>
      </c>
    </row>
    <row r="15" spans="1:24" ht="15" customHeight="1" x14ac:dyDescent="0.2">
      <c r="A15" s="18" t="s">
        <v>30</v>
      </c>
      <c r="B15" s="12">
        <v>2913</v>
      </c>
      <c r="C15" s="98">
        <v>89.328426862925483</v>
      </c>
      <c r="D15" s="12">
        <v>403</v>
      </c>
      <c r="E15" s="74">
        <v>13.83453484380364</v>
      </c>
      <c r="F15" s="98">
        <v>96.642685851318944</v>
      </c>
      <c r="G15" s="12">
        <v>298</v>
      </c>
      <c r="H15" s="74">
        <v>10.230003432887058</v>
      </c>
      <c r="I15" s="98">
        <v>100</v>
      </c>
      <c r="J15" s="12">
        <v>606</v>
      </c>
      <c r="K15" s="74">
        <v>20.803295571575696</v>
      </c>
      <c r="L15" s="74">
        <v>88.081395348837205</v>
      </c>
      <c r="M15" s="12">
        <v>560</v>
      </c>
      <c r="N15" s="74">
        <v>19.224167524888429</v>
      </c>
      <c r="O15" s="98">
        <v>94.915254237288138</v>
      </c>
      <c r="P15" s="12">
        <v>246</v>
      </c>
      <c r="Q15" s="74">
        <v>8.4449021627188472</v>
      </c>
      <c r="R15" s="98">
        <v>84.246575342465761</v>
      </c>
      <c r="S15" s="12">
        <v>547</v>
      </c>
      <c r="T15" s="74">
        <v>18.777892207346376</v>
      </c>
      <c r="U15" s="98">
        <v>86.413902053712476</v>
      </c>
      <c r="V15" s="12">
        <v>253</v>
      </c>
      <c r="W15" s="74">
        <v>8.6852042567799526</v>
      </c>
      <c r="X15" s="74">
        <v>73.760932944606424</v>
      </c>
    </row>
    <row r="16" spans="1:24" ht="15" customHeight="1" x14ac:dyDescent="0.2">
      <c r="A16" s="18" t="s">
        <v>31</v>
      </c>
      <c r="B16" s="12">
        <v>2021</v>
      </c>
      <c r="C16" s="98">
        <v>73.224637681159422</v>
      </c>
      <c r="D16" s="12">
        <v>259</v>
      </c>
      <c r="E16" s="74">
        <v>12.815437902028698</v>
      </c>
      <c r="F16" s="98">
        <v>80.185758513931887</v>
      </c>
      <c r="G16" s="12">
        <v>222</v>
      </c>
      <c r="H16" s="74">
        <v>10.984661058881743</v>
      </c>
      <c r="I16" s="98">
        <v>81.91881918819189</v>
      </c>
      <c r="J16" s="12">
        <v>331</v>
      </c>
      <c r="K16" s="74">
        <v>16.378030677882236</v>
      </c>
      <c r="L16" s="74">
        <v>66.067864271457083</v>
      </c>
      <c r="M16" s="12">
        <v>362</v>
      </c>
      <c r="N16" s="74">
        <v>17.911924789708063</v>
      </c>
      <c r="O16" s="98">
        <v>66.058394160583944</v>
      </c>
      <c r="P16" s="12">
        <v>224</v>
      </c>
      <c r="Q16" s="74">
        <v>11.083621969322117</v>
      </c>
      <c r="R16" s="98">
        <v>59.259259259259252</v>
      </c>
      <c r="S16" s="12">
        <v>380</v>
      </c>
      <c r="T16" s="74">
        <v>18.80257298367145</v>
      </c>
      <c r="U16" s="98">
        <v>80</v>
      </c>
      <c r="V16" s="12">
        <v>243</v>
      </c>
      <c r="W16" s="74">
        <v>12.023750618505691</v>
      </c>
      <c r="X16" s="74">
        <v>92.045454545454547</v>
      </c>
    </row>
    <row r="17" spans="1:24" ht="15" customHeight="1" x14ac:dyDescent="0.2">
      <c r="A17" s="18" t="s">
        <v>32</v>
      </c>
      <c r="B17" s="12">
        <v>2421</v>
      </c>
      <c r="C17" s="98">
        <v>83.053173241852491</v>
      </c>
      <c r="D17" s="12">
        <v>335</v>
      </c>
      <c r="E17" s="74">
        <v>13.837257331681124</v>
      </c>
      <c r="F17" s="98">
        <v>99.112426035502949</v>
      </c>
      <c r="G17" s="12">
        <v>202</v>
      </c>
      <c r="H17" s="74">
        <v>8.3436596447748865</v>
      </c>
      <c r="I17" s="98">
        <v>78.90625</v>
      </c>
      <c r="J17" s="12">
        <v>466</v>
      </c>
      <c r="K17" s="74">
        <v>19.248244527054936</v>
      </c>
      <c r="L17" s="74">
        <v>94.331983805668017</v>
      </c>
      <c r="M17" s="12">
        <v>454</v>
      </c>
      <c r="N17" s="74">
        <v>18.75258157786039</v>
      </c>
      <c r="O17" s="98">
        <v>85.338345864661662</v>
      </c>
      <c r="P17" s="12">
        <v>241</v>
      </c>
      <c r="Q17" s="74">
        <v>9.9545642296571657</v>
      </c>
      <c r="R17" s="98">
        <v>76.751592356687908</v>
      </c>
      <c r="S17" s="12">
        <v>407</v>
      </c>
      <c r="T17" s="74">
        <v>16.811235026848408</v>
      </c>
      <c r="U17" s="98">
        <v>68.634064080944341</v>
      </c>
      <c r="V17" s="12">
        <v>316</v>
      </c>
      <c r="W17" s="74">
        <v>13.052457662123091</v>
      </c>
      <c r="X17" s="74">
        <v>81.44329896907216</v>
      </c>
    </row>
    <row r="18" spans="1:24" ht="15" customHeight="1" x14ac:dyDescent="0.2">
      <c r="A18" s="18" t="s">
        <v>33</v>
      </c>
      <c r="B18" s="12">
        <v>1647</v>
      </c>
      <c r="C18" s="98">
        <v>74.055755395683448</v>
      </c>
      <c r="D18" s="12">
        <v>157</v>
      </c>
      <c r="E18" s="74">
        <v>9.5324833029751055</v>
      </c>
      <c r="F18" s="98">
        <v>66.525423728813564</v>
      </c>
      <c r="G18" s="12">
        <v>169</v>
      </c>
      <c r="H18" s="74">
        <v>10.261080752884032</v>
      </c>
      <c r="I18" s="98">
        <v>78.604651162790702</v>
      </c>
      <c r="J18" s="12">
        <v>373</v>
      </c>
      <c r="K18" s="74">
        <v>22.647237401335762</v>
      </c>
      <c r="L18" s="74">
        <v>79.871520342612428</v>
      </c>
      <c r="M18" s="12">
        <v>347</v>
      </c>
      <c r="N18" s="74">
        <v>21.068609593199756</v>
      </c>
      <c r="O18" s="98">
        <v>71.842650103519674</v>
      </c>
      <c r="P18" s="12">
        <v>150</v>
      </c>
      <c r="Q18" s="74">
        <v>9.1074681238615653</v>
      </c>
      <c r="R18" s="98">
        <v>68.181818181818173</v>
      </c>
      <c r="S18" s="12">
        <v>266</v>
      </c>
      <c r="T18" s="74">
        <v>16.150576806314511</v>
      </c>
      <c r="U18" s="98">
        <v>72.479564032697553</v>
      </c>
      <c r="V18" s="12">
        <v>185</v>
      </c>
      <c r="W18" s="74">
        <v>11.232544019429264</v>
      </c>
      <c r="X18" s="74">
        <v>78.389830508474574</v>
      </c>
    </row>
    <row r="19" spans="1:24" ht="15" customHeight="1" x14ac:dyDescent="0.2">
      <c r="A19" s="24" t="s">
        <v>34</v>
      </c>
      <c r="B19" s="25">
        <v>3335</v>
      </c>
      <c r="C19" s="99">
        <v>86.781160551652363</v>
      </c>
      <c r="D19" s="25">
        <v>379</v>
      </c>
      <c r="E19" s="76">
        <v>11.36431784107946</v>
      </c>
      <c r="F19" s="99">
        <v>87.935034802784216</v>
      </c>
      <c r="G19" s="25">
        <v>359</v>
      </c>
      <c r="H19" s="76">
        <v>10.764617691154422</v>
      </c>
      <c r="I19" s="99">
        <v>100.27932960893855</v>
      </c>
      <c r="J19" s="25">
        <v>593</v>
      </c>
      <c r="K19" s="76">
        <v>17.781109445277362</v>
      </c>
      <c r="L19" s="76">
        <v>87.205882352941174</v>
      </c>
      <c r="M19" s="25">
        <v>571</v>
      </c>
      <c r="N19" s="76">
        <v>17.121439280359819</v>
      </c>
      <c r="O19" s="99">
        <v>83.970588235294116</v>
      </c>
      <c r="P19" s="25">
        <v>299</v>
      </c>
      <c r="Q19" s="76">
        <v>8.9655172413793096</v>
      </c>
      <c r="R19" s="99">
        <v>83.753501400560225</v>
      </c>
      <c r="S19" s="25">
        <v>689</v>
      </c>
      <c r="T19" s="76">
        <v>20.659670164917539</v>
      </c>
      <c r="U19" s="99">
        <v>81.25</v>
      </c>
      <c r="V19" s="25">
        <v>445</v>
      </c>
      <c r="W19" s="76">
        <v>13.343328335832084</v>
      </c>
      <c r="X19" s="76">
        <v>91.002044989775058</v>
      </c>
    </row>
    <row r="21" spans="1:24" ht="15" customHeight="1" x14ac:dyDescent="0.2">
      <c r="A21" s="61" t="s">
        <v>148</v>
      </c>
    </row>
  </sheetData>
  <mergeCells count="8">
    <mergeCell ref="S3:U3"/>
    <mergeCell ref="V3:X3"/>
    <mergeCell ref="B3:C3"/>
    <mergeCell ref="D3:F3"/>
    <mergeCell ref="G3:I3"/>
    <mergeCell ref="J3:L3"/>
    <mergeCell ref="M3:O3"/>
    <mergeCell ref="P3:R3"/>
  </mergeCells>
  <hyperlinks>
    <hyperlink ref="A21" location="Kazalo!A1" display="nazaj na kazalo"/>
  </hyperlinks>
  <pageMargins left="0.23622047244094491" right="0.23622047244094491" top="0.98425196850393704" bottom="0.98425196850393704" header="0" footer="0"/>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heetViews>
  <sheetFormatPr defaultColWidth="9.140625" defaultRowHeight="15" customHeight="1" x14ac:dyDescent="0.2"/>
  <cols>
    <col min="1" max="1" width="19.28515625" style="6" customWidth="1"/>
    <col min="2" max="2" width="6.5703125" style="6" bestFit="1" customWidth="1"/>
    <col min="3" max="3" width="5.5703125" style="6" bestFit="1" customWidth="1"/>
    <col min="4" max="19" width="5.5703125" style="6" customWidth="1"/>
    <col min="20" max="20" width="4.28515625" style="6" customWidth="1"/>
    <col min="21" max="22" width="5.5703125" style="6" customWidth="1"/>
    <col min="23" max="23" width="4.7109375" style="6" customWidth="1"/>
    <col min="24" max="24" width="5.140625" style="6" customWidth="1"/>
    <col min="25" max="25" width="6.7109375" style="6" customWidth="1"/>
    <col min="26" max="16384" width="9.140625" style="6"/>
  </cols>
  <sheetData>
    <row r="1" spans="1:26" ht="12.75" customHeight="1" x14ac:dyDescent="0.2">
      <c r="A1" s="9" t="s">
        <v>179</v>
      </c>
      <c r="B1" s="1"/>
      <c r="C1" s="1"/>
      <c r="D1" s="1"/>
      <c r="E1" s="1"/>
      <c r="F1" s="1"/>
      <c r="G1" s="1"/>
      <c r="H1" s="1"/>
      <c r="I1" s="1"/>
      <c r="J1" s="1"/>
      <c r="K1" s="1"/>
      <c r="L1" s="1"/>
    </row>
    <row r="2" spans="1:26" ht="15" customHeight="1" x14ac:dyDescent="0.2">
      <c r="A2" s="1"/>
      <c r="B2" s="1"/>
      <c r="C2" s="1"/>
      <c r="D2" s="1"/>
      <c r="E2" s="1"/>
      <c r="F2" s="1"/>
      <c r="G2" s="1"/>
      <c r="H2" s="1"/>
      <c r="I2" s="1"/>
      <c r="J2" s="1"/>
      <c r="K2" s="1"/>
      <c r="L2" s="1"/>
    </row>
    <row r="3" spans="1:26" ht="15" customHeight="1" x14ac:dyDescent="0.2">
      <c r="A3" s="153"/>
      <c r="B3" s="336" t="s">
        <v>0</v>
      </c>
      <c r="C3" s="338"/>
      <c r="D3" s="336" t="s">
        <v>83</v>
      </c>
      <c r="E3" s="337"/>
      <c r="F3" s="337"/>
      <c r="G3" s="336" t="s">
        <v>84</v>
      </c>
      <c r="H3" s="337"/>
      <c r="I3" s="338"/>
      <c r="J3" s="337" t="s">
        <v>85</v>
      </c>
      <c r="K3" s="337"/>
      <c r="L3" s="337"/>
      <c r="M3" s="336" t="s">
        <v>86</v>
      </c>
      <c r="N3" s="337"/>
      <c r="O3" s="338"/>
      <c r="P3" s="336" t="s">
        <v>151</v>
      </c>
      <c r="Q3" s="337"/>
      <c r="R3" s="337"/>
      <c r="S3" s="336" t="s">
        <v>87</v>
      </c>
      <c r="T3" s="337"/>
      <c r="U3" s="338"/>
      <c r="V3" s="337" t="s">
        <v>88</v>
      </c>
      <c r="W3" s="337"/>
      <c r="X3" s="337"/>
    </row>
    <row r="4" spans="1:26" ht="15" customHeight="1" x14ac:dyDescent="0.2">
      <c r="A4" s="154" t="s">
        <v>89</v>
      </c>
      <c r="B4" s="249"/>
      <c r="C4" s="139" t="e">
        <f>#REF!</f>
        <v>#REF!</v>
      </c>
      <c r="D4" s="249"/>
      <c r="E4" s="250"/>
      <c r="F4" s="139" t="e">
        <f>#REF!</f>
        <v>#REF!</v>
      </c>
      <c r="G4" s="249"/>
      <c r="H4" s="250"/>
      <c r="I4" s="139" t="e">
        <f>#REF!</f>
        <v>#REF!</v>
      </c>
      <c r="J4" s="249"/>
      <c r="K4" s="250"/>
      <c r="L4" s="135" t="e">
        <f>#REF!</f>
        <v>#REF!</v>
      </c>
      <c r="M4" s="249"/>
      <c r="N4" s="250"/>
      <c r="O4" s="139" t="e">
        <f>#REF!</f>
        <v>#REF!</v>
      </c>
      <c r="P4" s="249"/>
      <c r="Q4" s="250"/>
      <c r="R4" s="139" t="e">
        <f>#REF!</f>
        <v>#REF!</v>
      </c>
      <c r="S4" s="249"/>
      <c r="T4" s="250"/>
      <c r="U4" s="139" t="e">
        <f>#REF!</f>
        <v>#REF!</v>
      </c>
      <c r="V4" s="249"/>
      <c r="W4" s="250"/>
      <c r="X4" s="135" t="e">
        <f>#REF!</f>
        <v>#REF!</v>
      </c>
    </row>
    <row r="5" spans="1:26" ht="15" customHeight="1" x14ac:dyDescent="0.2">
      <c r="A5" s="155" t="s">
        <v>60</v>
      </c>
      <c r="B5" s="158" t="e">
        <f>#REF!</f>
        <v>#REF!</v>
      </c>
      <c r="C5" s="160" t="e">
        <f>#REF!</f>
        <v>#REF!</v>
      </c>
      <c r="D5" s="158" t="e">
        <f>#REF!</f>
        <v>#REF!</v>
      </c>
      <c r="E5" s="159" t="s">
        <v>73</v>
      </c>
      <c r="F5" s="160" t="e">
        <f>#REF!</f>
        <v>#REF!</v>
      </c>
      <c r="G5" s="158" t="e">
        <f>#REF!</f>
        <v>#REF!</v>
      </c>
      <c r="H5" s="159" t="s">
        <v>73</v>
      </c>
      <c r="I5" s="160" t="e">
        <f>#REF!</f>
        <v>#REF!</v>
      </c>
      <c r="J5" s="158" t="e">
        <f>#REF!</f>
        <v>#REF!</v>
      </c>
      <c r="K5" s="159" t="s">
        <v>73</v>
      </c>
      <c r="L5" s="159" t="e">
        <f>#REF!</f>
        <v>#REF!</v>
      </c>
      <c r="M5" s="158" t="e">
        <f>#REF!</f>
        <v>#REF!</v>
      </c>
      <c r="N5" s="159" t="s">
        <v>73</v>
      </c>
      <c r="O5" s="160" t="e">
        <f>#REF!</f>
        <v>#REF!</v>
      </c>
      <c r="P5" s="158" t="e">
        <f>#REF!</f>
        <v>#REF!</v>
      </c>
      <c r="Q5" s="159" t="s">
        <v>73</v>
      </c>
      <c r="R5" s="160" t="e">
        <f>#REF!</f>
        <v>#REF!</v>
      </c>
      <c r="S5" s="158" t="e">
        <f>#REF!</f>
        <v>#REF!</v>
      </c>
      <c r="T5" s="159" t="s">
        <v>73</v>
      </c>
      <c r="U5" s="160" t="e">
        <f>#REF!</f>
        <v>#REF!</v>
      </c>
      <c r="V5" s="158" t="e">
        <f>#REF!</f>
        <v>#REF!</v>
      </c>
      <c r="W5" s="159" t="s">
        <v>73</v>
      </c>
      <c r="X5" s="159" t="e">
        <f>#REF!</f>
        <v>#REF!</v>
      </c>
    </row>
    <row r="6" spans="1:26" ht="15" customHeight="1" x14ac:dyDescent="0.2">
      <c r="A6" s="20" t="s">
        <v>22</v>
      </c>
      <c r="B6" s="21">
        <v>52991</v>
      </c>
      <c r="C6" s="96">
        <v>79.501605305007956</v>
      </c>
      <c r="D6" s="21">
        <v>5459</v>
      </c>
      <c r="E6" s="68">
        <f>+D6/B6*100</f>
        <v>10.30174935366383</v>
      </c>
      <c r="F6" s="96">
        <v>85.457107075767055</v>
      </c>
      <c r="G6" s="21">
        <v>5434</v>
      </c>
      <c r="H6" s="68">
        <f>+G6/B6*100</f>
        <v>10.254571531014701</v>
      </c>
      <c r="I6" s="96">
        <v>81.286462228870604</v>
      </c>
      <c r="J6" s="21">
        <v>10729</v>
      </c>
      <c r="K6" s="68">
        <f>+J6/$B6*100</f>
        <v>20.246834368100245</v>
      </c>
      <c r="L6" s="68">
        <v>76.88834742726101</v>
      </c>
      <c r="M6" s="21">
        <v>10940</v>
      </c>
      <c r="N6" s="68">
        <f>+M6/$B6*100</f>
        <v>20.645015191258892</v>
      </c>
      <c r="O6" s="96">
        <v>79.580999490797993</v>
      </c>
      <c r="P6" s="21">
        <v>5053</v>
      </c>
      <c r="Q6" s="68">
        <f>+P6/$B6*100</f>
        <v>9.5355815138419722</v>
      </c>
      <c r="R6" s="96">
        <v>75.159898854677976</v>
      </c>
      <c r="S6" s="21">
        <v>8562</v>
      </c>
      <c r="T6" s="68">
        <f>+S6/$B6*100</f>
        <v>16.157460700873731</v>
      </c>
      <c r="U6" s="96">
        <v>77.316236229004872</v>
      </c>
      <c r="V6" s="21">
        <v>6814</v>
      </c>
      <c r="W6" s="68">
        <f>+V6/$B6*100</f>
        <v>12.858787341246627</v>
      </c>
      <c r="X6" s="68">
        <v>84.30038352096993</v>
      </c>
      <c r="Z6" s="7"/>
    </row>
    <row r="7" spans="1:26" ht="12.75" customHeight="1" x14ac:dyDescent="0.2">
      <c r="A7" s="11"/>
      <c r="B7" s="15"/>
      <c r="C7" s="97"/>
      <c r="D7" s="15"/>
      <c r="E7" s="71"/>
      <c r="F7" s="97"/>
      <c r="G7" s="15"/>
      <c r="H7" s="71"/>
      <c r="I7" s="97"/>
      <c r="J7" s="15"/>
      <c r="K7" s="71"/>
      <c r="L7" s="71"/>
      <c r="M7" s="15"/>
      <c r="N7" s="71"/>
      <c r="O7" s="97"/>
      <c r="P7" s="15"/>
      <c r="Q7" s="71"/>
      <c r="R7" s="97"/>
      <c r="S7" s="15"/>
      <c r="T7" s="71"/>
      <c r="U7" s="97"/>
      <c r="V7" s="15"/>
      <c r="W7" s="71"/>
      <c r="X7" s="71"/>
    </row>
    <row r="8" spans="1:26" ht="15" customHeight="1" x14ac:dyDescent="0.2">
      <c r="A8" s="63" t="s">
        <v>35</v>
      </c>
      <c r="B8" s="64">
        <v>30953</v>
      </c>
      <c r="C8" s="112">
        <v>81.041524846834577</v>
      </c>
      <c r="D8" s="64">
        <v>3669</v>
      </c>
      <c r="E8" s="72">
        <f t="shared" ref="E8:E16" si="0">+D8/B8*100</f>
        <v>11.853455238587536</v>
      </c>
      <c r="F8" s="112">
        <v>87.398761314911866</v>
      </c>
      <c r="G8" s="64">
        <v>3212</v>
      </c>
      <c r="H8" s="72">
        <f t="shared" ref="H8:H16" si="1">+G8/B8*100</f>
        <v>10.377023228766195</v>
      </c>
      <c r="I8" s="112">
        <v>85.086092715231786</v>
      </c>
      <c r="J8" s="64">
        <v>5972</v>
      </c>
      <c r="K8" s="72">
        <f t="shared" ref="K8:K16" si="2">+J8/$B8*100</f>
        <v>19.293767970794431</v>
      </c>
      <c r="L8" s="72">
        <v>78.70321560358461</v>
      </c>
      <c r="M8" s="64">
        <v>6006</v>
      </c>
      <c r="N8" s="72">
        <f t="shared" ref="N8:N16" si="3">+M8/$B8*100</f>
        <v>19.403611927761443</v>
      </c>
      <c r="O8" s="112">
        <v>80.380085653104928</v>
      </c>
      <c r="P8" s="64">
        <v>2997</v>
      </c>
      <c r="Q8" s="72">
        <f t="shared" ref="Q8:Q16" si="4">+P8/$B8*100</f>
        <v>9.682421736180661</v>
      </c>
      <c r="R8" s="112">
        <v>75.681818181818187</v>
      </c>
      <c r="S8" s="64">
        <v>5261</v>
      </c>
      <c r="T8" s="72">
        <f t="shared" ref="T8:T16" si="5">+S8/$B8*100</f>
        <v>16.996736988337155</v>
      </c>
      <c r="U8" s="112">
        <v>78.021652083642294</v>
      </c>
      <c r="V8" s="64">
        <v>3836</v>
      </c>
      <c r="W8" s="72">
        <f t="shared" ref="W8:W16" si="6">+V8/$B8*100</f>
        <v>12.392982909572577</v>
      </c>
      <c r="X8" s="72">
        <v>86.047554957379987</v>
      </c>
    </row>
    <row r="9" spans="1:26" ht="15" customHeight="1" x14ac:dyDescent="0.2">
      <c r="A9" s="40" t="s">
        <v>41</v>
      </c>
      <c r="B9" s="12">
        <v>4032</v>
      </c>
      <c r="C9" s="98">
        <v>87.65217391304347</v>
      </c>
      <c r="D9" s="12">
        <v>577</v>
      </c>
      <c r="E9" s="74">
        <f t="shared" si="0"/>
        <v>14.310515873015872</v>
      </c>
      <c r="F9" s="98">
        <v>93.214862681744748</v>
      </c>
      <c r="G9" s="12">
        <v>447</v>
      </c>
      <c r="H9" s="74">
        <f t="shared" si="1"/>
        <v>11.086309523809524</v>
      </c>
      <c r="I9" s="98">
        <v>99.333333333333329</v>
      </c>
      <c r="J9" s="12">
        <v>900</v>
      </c>
      <c r="K9" s="74">
        <f t="shared" si="2"/>
        <v>22.321428571428573</v>
      </c>
      <c r="L9" s="74">
        <v>89.020771513353111</v>
      </c>
      <c r="M9" s="12">
        <v>794</v>
      </c>
      <c r="N9" s="74">
        <f t="shared" si="3"/>
        <v>19.692460317460316</v>
      </c>
      <c r="O9" s="98">
        <v>93.301997649823733</v>
      </c>
      <c r="P9" s="12">
        <v>322</v>
      </c>
      <c r="Q9" s="74">
        <f t="shared" si="4"/>
        <v>7.9861111111111107</v>
      </c>
      <c r="R9" s="98">
        <v>82.35294117647058</v>
      </c>
      <c r="S9" s="12">
        <v>655</v>
      </c>
      <c r="T9" s="74">
        <f t="shared" si="5"/>
        <v>16.245039682539684</v>
      </c>
      <c r="U9" s="98">
        <v>81.265508684863519</v>
      </c>
      <c r="V9" s="12">
        <v>337</v>
      </c>
      <c r="W9" s="74">
        <f t="shared" si="6"/>
        <v>8.3581349206349209</v>
      </c>
      <c r="X9" s="74">
        <v>71.398305084745758</v>
      </c>
    </row>
    <row r="10" spans="1:26" ht="15" customHeight="1" x14ac:dyDescent="0.2">
      <c r="A10" s="40" t="s">
        <v>38</v>
      </c>
      <c r="B10" s="12">
        <v>1697</v>
      </c>
      <c r="C10" s="98">
        <v>84.680638722554889</v>
      </c>
      <c r="D10" s="12">
        <v>200</v>
      </c>
      <c r="E10" s="74">
        <f t="shared" si="0"/>
        <v>11.785503830288745</v>
      </c>
      <c r="F10" s="98">
        <v>83.333333333333343</v>
      </c>
      <c r="G10" s="12">
        <v>210</v>
      </c>
      <c r="H10" s="74">
        <f t="shared" si="1"/>
        <v>12.374779021803182</v>
      </c>
      <c r="I10" s="98">
        <v>100</v>
      </c>
      <c r="J10" s="12">
        <v>285</v>
      </c>
      <c r="K10" s="74">
        <f t="shared" si="2"/>
        <v>16.794342958161462</v>
      </c>
      <c r="L10" s="74">
        <v>82.608695652173907</v>
      </c>
      <c r="M10" s="12">
        <v>285</v>
      </c>
      <c r="N10" s="74">
        <f t="shared" si="3"/>
        <v>16.794342958161462</v>
      </c>
      <c r="O10" s="98">
        <v>75.197889182058049</v>
      </c>
      <c r="P10" s="12">
        <v>173</v>
      </c>
      <c r="Q10" s="74">
        <f t="shared" si="4"/>
        <v>10.194460813199765</v>
      </c>
      <c r="R10" s="98">
        <v>83.574879227053145</v>
      </c>
      <c r="S10" s="12">
        <v>327</v>
      </c>
      <c r="T10" s="74">
        <f t="shared" si="5"/>
        <v>19.269298762522098</v>
      </c>
      <c r="U10" s="98">
        <v>82.575757575757578</v>
      </c>
      <c r="V10" s="12">
        <v>217</v>
      </c>
      <c r="W10" s="74">
        <f t="shared" si="6"/>
        <v>12.78727165586329</v>
      </c>
      <c r="X10" s="74">
        <v>95.594713656387668</v>
      </c>
    </row>
    <row r="11" spans="1:26" ht="15" customHeight="1" x14ac:dyDescent="0.2">
      <c r="A11" s="40" t="s">
        <v>37</v>
      </c>
      <c r="B11" s="12">
        <v>9053</v>
      </c>
      <c r="C11" s="98">
        <v>76.018137543034683</v>
      </c>
      <c r="D11" s="12">
        <v>1030</v>
      </c>
      <c r="E11" s="74">
        <f t="shared" si="0"/>
        <v>11.377443941234949</v>
      </c>
      <c r="F11" s="98">
        <v>81.875993640699519</v>
      </c>
      <c r="G11" s="12">
        <v>973</v>
      </c>
      <c r="H11" s="74">
        <f t="shared" si="1"/>
        <v>10.747818402739423</v>
      </c>
      <c r="I11" s="98">
        <v>77.529880478087648</v>
      </c>
      <c r="J11" s="12">
        <v>1726</v>
      </c>
      <c r="K11" s="74">
        <f t="shared" si="2"/>
        <v>19.065503148127693</v>
      </c>
      <c r="L11" s="74">
        <v>70.191134607564052</v>
      </c>
      <c r="M11" s="12">
        <v>1744</v>
      </c>
      <c r="N11" s="74">
        <f t="shared" si="3"/>
        <v>19.264332265547331</v>
      </c>
      <c r="O11" s="98">
        <v>72.575946733250106</v>
      </c>
      <c r="P11" s="12">
        <v>923</v>
      </c>
      <c r="Q11" s="74">
        <f t="shared" si="4"/>
        <v>10.195515298795979</v>
      </c>
      <c r="R11" s="98">
        <v>70.619739862280028</v>
      </c>
      <c r="S11" s="12">
        <v>1510</v>
      </c>
      <c r="T11" s="74">
        <f t="shared" si="5"/>
        <v>16.679553739092011</v>
      </c>
      <c r="U11" s="98">
        <v>79.099004714510215</v>
      </c>
      <c r="V11" s="12">
        <v>1147</v>
      </c>
      <c r="W11" s="74">
        <f t="shared" si="6"/>
        <v>12.669833204462607</v>
      </c>
      <c r="X11" s="74">
        <v>87.025796661608496</v>
      </c>
    </row>
    <row r="12" spans="1:26" ht="15" customHeight="1" x14ac:dyDescent="0.2">
      <c r="A12" s="40" t="s">
        <v>36</v>
      </c>
      <c r="B12" s="12">
        <v>3388</v>
      </c>
      <c r="C12" s="98">
        <v>81.855520657163567</v>
      </c>
      <c r="D12" s="12">
        <v>513</v>
      </c>
      <c r="E12" s="74">
        <f t="shared" si="0"/>
        <v>15.141676505312867</v>
      </c>
      <c r="F12" s="98">
        <v>92.100538599640942</v>
      </c>
      <c r="G12" s="12">
        <v>341</v>
      </c>
      <c r="H12" s="74">
        <f t="shared" si="1"/>
        <v>10.064935064935066</v>
      </c>
      <c r="I12" s="98">
        <v>81.774580335731414</v>
      </c>
      <c r="J12" s="12">
        <v>587</v>
      </c>
      <c r="K12" s="74">
        <f t="shared" si="2"/>
        <v>17.325855962219599</v>
      </c>
      <c r="L12" s="74">
        <v>83.026874115983034</v>
      </c>
      <c r="M12" s="12">
        <v>624</v>
      </c>
      <c r="N12" s="74">
        <f t="shared" si="3"/>
        <v>18.417945690672962</v>
      </c>
      <c r="O12" s="98">
        <v>78.097622027534413</v>
      </c>
      <c r="P12" s="12">
        <v>340</v>
      </c>
      <c r="Q12" s="74">
        <f t="shared" si="4"/>
        <v>10.035419126328216</v>
      </c>
      <c r="R12" s="98">
        <v>70.833333333333343</v>
      </c>
      <c r="S12" s="12">
        <v>506</v>
      </c>
      <c r="T12" s="74">
        <f t="shared" si="5"/>
        <v>14.935064935064934</v>
      </c>
      <c r="U12" s="98">
        <v>77.370030581039757</v>
      </c>
      <c r="V12" s="12">
        <v>477</v>
      </c>
      <c r="W12" s="74">
        <f t="shared" si="6"/>
        <v>14.079102715466352</v>
      </c>
      <c r="X12" s="74">
        <v>90.857142857142861</v>
      </c>
    </row>
    <row r="13" spans="1:26" ht="15" customHeight="1" x14ac:dyDescent="0.2">
      <c r="A13" s="40" t="s">
        <v>472</v>
      </c>
      <c r="B13" s="12">
        <v>2500</v>
      </c>
      <c r="C13" s="98">
        <v>82.726671078755786</v>
      </c>
      <c r="D13" s="12">
        <v>312</v>
      </c>
      <c r="E13" s="74">
        <f t="shared" si="0"/>
        <v>12.479999999999999</v>
      </c>
      <c r="F13" s="98">
        <v>93.975903614457835</v>
      </c>
      <c r="G13" s="12">
        <v>229</v>
      </c>
      <c r="H13" s="74">
        <f t="shared" si="1"/>
        <v>9.16</v>
      </c>
      <c r="I13" s="98">
        <v>84.501845018450183</v>
      </c>
      <c r="J13" s="12">
        <v>484</v>
      </c>
      <c r="K13" s="74">
        <f t="shared" si="2"/>
        <v>19.36</v>
      </c>
      <c r="L13" s="74">
        <v>89.962825278810413</v>
      </c>
      <c r="M13" s="12">
        <v>482</v>
      </c>
      <c r="N13" s="74">
        <f t="shared" si="3"/>
        <v>19.28</v>
      </c>
      <c r="O13" s="98">
        <v>85.460992907801412</v>
      </c>
      <c r="P13" s="12">
        <v>248</v>
      </c>
      <c r="Q13" s="74">
        <f t="shared" si="4"/>
        <v>9.92</v>
      </c>
      <c r="R13" s="98">
        <v>77.258566978193144</v>
      </c>
      <c r="S13" s="12">
        <v>422</v>
      </c>
      <c r="T13" s="74">
        <f t="shared" si="5"/>
        <v>16.88</v>
      </c>
      <c r="U13" s="98">
        <v>69.522240527182859</v>
      </c>
      <c r="V13" s="12">
        <v>323</v>
      </c>
      <c r="W13" s="74">
        <f t="shared" si="6"/>
        <v>12.920000000000002</v>
      </c>
      <c r="X13" s="74">
        <v>83.033419023136247</v>
      </c>
    </row>
    <row r="14" spans="1:26" ht="15" customHeight="1" x14ac:dyDescent="0.2">
      <c r="A14" s="40" t="s">
        <v>473</v>
      </c>
      <c r="B14" s="12">
        <v>986</v>
      </c>
      <c r="C14" s="98">
        <v>77.760252365930597</v>
      </c>
      <c r="D14" s="12">
        <v>96</v>
      </c>
      <c r="E14" s="74">
        <f t="shared" si="0"/>
        <v>9.7363083164300193</v>
      </c>
      <c r="F14" s="98">
        <v>84.210526315789465</v>
      </c>
      <c r="G14" s="12">
        <v>106</v>
      </c>
      <c r="H14" s="74">
        <f t="shared" si="1"/>
        <v>10.750507099391481</v>
      </c>
      <c r="I14" s="98">
        <v>85.483870967741936</v>
      </c>
      <c r="J14" s="12">
        <v>184</v>
      </c>
      <c r="K14" s="74">
        <f t="shared" si="2"/>
        <v>18.661257606490871</v>
      </c>
      <c r="L14" s="74">
        <v>72.156862745098039</v>
      </c>
      <c r="M14" s="12">
        <v>208</v>
      </c>
      <c r="N14" s="74">
        <f t="shared" si="3"/>
        <v>21.095334685598377</v>
      </c>
      <c r="O14" s="98">
        <v>82.539682539682531</v>
      </c>
      <c r="P14" s="12">
        <v>93</v>
      </c>
      <c r="Q14" s="74">
        <f t="shared" si="4"/>
        <v>9.4320486815415823</v>
      </c>
      <c r="R14" s="98">
        <v>82.30088495575221</v>
      </c>
      <c r="S14" s="12">
        <v>164</v>
      </c>
      <c r="T14" s="74">
        <f t="shared" si="5"/>
        <v>16.632860040567952</v>
      </c>
      <c r="U14" s="98">
        <v>79.611650485436897</v>
      </c>
      <c r="V14" s="12">
        <v>135</v>
      </c>
      <c r="W14" s="74">
        <f t="shared" si="6"/>
        <v>13.691683569979714</v>
      </c>
      <c r="X14" s="74">
        <v>66.17647058823529</v>
      </c>
    </row>
    <row r="15" spans="1:26" ht="15" customHeight="1" x14ac:dyDescent="0.2">
      <c r="A15" s="40" t="s">
        <v>39</v>
      </c>
      <c r="B15" s="12">
        <v>7685</v>
      </c>
      <c r="C15" s="98">
        <v>84.54345434543454</v>
      </c>
      <c r="D15" s="12">
        <v>790</v>
      </c>
      <c r="E15" s="74">
        <f t="shared" si="0"/>
        <v>10.279765777488613</v>
      </c>
      <c r="F15" s="98">
        <v>91.967403958090799</v>
      </c>
      <c r="G15" s="12">
        <v>742</v>
      </c>
      <c r="H15" s="74">
        <f t="shared" si="1"/>
        <v>9.6551724137931032</v>
      </c>
      <c r="I15" s="98">
        <v>88.333333333333329</v>
      </c>
      <c r="J15" s="12">
        <v>1435</v>
      </c>
      <c r="K15" s="74">
        <f t="shared" si="2"/>
        <v>18.672739102147041</v>
      </c>
      <c r="L15" s="74">
        <v>79.237990060739932</v>
      </c>
      <c r="M15" s="12">
        <v>1524</v>
      </c>
      <c r="N15" s="74">
        <f t="shared" si="3"/>
        <v>19.830839297332467</v>
      </c>
      <c r="O15" s="98">
        <v>86.936679977181967</v>
      </c>
      <c r="P15" s="12">
        <v>752</v>
      </c>
      <c r="Q15" s="74">
        <f t="shared" si="4"/>
        <v>9.7852960312296684</v>
      </c>
      <c r="R15" s="98">
        <v>82.185792349726768</v>
      </c>
      <c r="S15" s="12">
        <v>1427</v>
      </c>
      <c r="T15" s="74">
        <f t="shared" si="5"/>
        <v>18.568640208197788</v>
      </c>
      <c r="U15" s="98">
        <v>78.536048431480467</v>
      </c>
      <c r="V15" s="12">
        <v>1015</v>
      </c>
      <c r="W15" s="74">
        <f t="shared" si="6"/>
        <v>13.20754716981132</v>
      </c>
      <c r="X15" s="74">
        <v>92.694063926940643</v>
      </c>
    </row>
    <row r="16" spans="1:26" ht="15" customHeight="1" x14ac:dyDescent="0.2">
      <c r="A16" s="40" t="s">
        <v>40</v>
      </c>
      <c r="B16" s="12">
        <v>1612</v>
      </c>
      <c r="C16" s="98">
        <v>74.560592044403336</v>
      </c>
      <c r="D16" s="12">
        <v>151</v>
      </c>
      <c r="E16" s="74">
        <f t="shared" si="0"/>
        <v>9.3672456575682386</v>
      </c>
      <c r="F16" s="98">
        <v>68.949771689497723</v>
      </c>
      <c r="G16" s="12">
        <v>164</v>
      </c>
      <c r="H16" s="74">
        <f t="shared" si="1"/>
        <v>10.173697270471465</v>
      </c>
      <c r="I16" s="98">
        <v>78.84615384615384</v>
      </c>
      <c r="J16" s="12">
        <v>371</v>
      </c>
      <c r="K16" s="74">
        <f t="shared" si="2"/>
        <v>23.014888337468982</v>
      </c>
      <c r="L16" s="74">
        <v>80.303030303030297</v>
      </c>
      <c r="M16" s="12">
        <v>345</v>
      </c>
      <c r="N16" s="74">
        <f t="shared" si="3"/>
        <v>21.40198511166253</v>
      </c>
      <c r="O16" s="98">
        <v>73.248407643312092</v>
      </c>
      <c r="P16" s="12">
        <v>146</v>
      </c>
      <c r="Q16" s="74">
        <f t="shared" si="4"/>
        <v>9.0570719602977654</v>
      </c>
      <c r="R16" s="98">
        <v>64.601769911504419</v>
      </c>
      <c r="S16" s="12">
        <v>250</v>
      </c>
      <c r="T16" s="74">
        <f t="shared" si="5"/>
        <v>15.508684863523573</v>
      </c>
      <c r="U16" s="98">
        <v>71.839080459770116</v>
      </c>
      <c r="V16" s="12">
        <v>185</v>
      </c>
      <c r="W16" s="74">
        <f t="shared" si="6"/>
        <v>11.476426799007445</v>
      </c>
      <c r="X16" s="74">
        <v>81.140350877192986</v>
      </c>
    </row>
    <row r="17" spans="1:24" ht="15" customHeight="1" x14ac:dyDescent="0.2">
      <c r="A17" s="40"/>
      <c r="B17" s="12"/>
      <c r="C17" s="98"/>
      <c r="D17" s="12"/>
      <c r="E17" s="74"/>
      <c r="F17" s="98"/>
      <c r="G17" s="12"/>
      <c r="H17" s="74"/>
      <c r="I17" s="98"/>
      <c r="J17" s="12"/>
      <c r="K17" s="74"/>
      <c r="L17" s="74"/>
      <c r="M17" s="12"/>
      <c r="N17" s="74"/>
      <c r="O17" s="98"/>
      <c r="P17" s="12"/>
      <c r="Q17" s="74"/>
      <c r="R17" s="98"/>
      <c r="S17" s="12"/>
      <c r="T17" s="74"/>
      <c r="U17" s="98"/>
      <c r="V17" s="12"/>
      <c r="W17" s="74"/>
      <c r="X17" s="74"/>
    </row>
    <row r="18" spans="1:24" ht="15" customHeight="1" x14ac:dyDescent="0.2">
      <c r="A18" s="63" t="s">
        <v>42</v>
      </c>
      <c r="B18" s="64">
        <v>21384</v>
      </c>
      <c r="C18" s="112">
        <v>76.431481878618911</v>
      </c>
      <c r="D18" s="64">
        <v>1726</v>
      </c>
      <c r="E18" s="72">
        <f>+D18/B18*100</f>
        <v>8.0714552936775146</v>
      </c>
      <c r="F18" s="112">
        <v>80.578898225957047</v>
      </c>
      <c r="G18" s="64">
        <v>2141</v>
      </c>
      <c r="H18" s="72">
        <f>+G18/B18*100</f>
        <v>10.012158623269734</v>
      </c>
      <c r="I18" s="112">
        <v>75.814447592067992</v>
      </c>
      <c r="J18" s="64">
        <v>4557</v>
      </c>
      <c r="K18" s="72">
        <f>+J18/$B18*100</f>
        <v>21.310325476992141</v>
      </c>
      <c r="L18" s="72">
        <v>73.193061355605522</v>
      </c>
      <c r="M18" s="64">
        <v>4759</v>
      </c>
      <c r="N18" s="72">
        <f>+M18/$B18*100</f>
        <v>22.254956977179198</v>
      </c>
      <c r="O18" s="112">
        <v>77.006472491909378</v>
      </c>
      <c r="P18" s="64">
        <v>2004</v>
      </c>
      <c r="Q18" s="72">
        <f>+P18/$B18*100</f>
        <v>9.3714927048260392</v>
      </c>
      <c r="R18" s="112">
        <v>73.541284403669721</v>
      </c>
      <c r="S18" s="64">
        <v>3260</v>
      </c>
      <c r="T18" s="72">
        <f>+S18/$B18*100</f>
        <v>15.2450430228208</v>
      </c>
      <c r="U18" s="112">
        <v>75.972966674434858</v>
      </c>
      <c r="V18" s="64">
        <v>2937</v>
      </c>
      <c r="W18" s="72">
        <f>+V18/$B18*100</f>
        <v>13.734567901234568</v>
      </c>
      <c r="X18" s="72">
        <v>81.810584958217277</v>
      </c>
    </row>
    <row r="19" spans="1:24" ht="15" customHeight="1" x14ac:dyDescent="0.2">
      <c r="A19" s="40" t="s">
        <v>44</v>
      </c>
      <c r="B19" s="12">
        <v>3275</v>
      </c>
      <c r="C19" s="98">
        <v>75.775104118463673</v>
      </c>
      <c r="D19" s="12">
        <v>337</v>
      </c>
      <c r="E19" s="74">
        <f>+D19/B19*100</f>
        <v>10.290076335877863</v>
      </c>
      <c r="F19" s="98">
        <v>78.372093023255815</v>
      </c>
      <c r="G19" s="12">
        <v>374</v>
      </c>
      <c r="H19" s="74">
        <f>+G19/B19*100</f>
        <v>11.419847328244275</v>
      </c>
      <c r="I19" s="98">
        <v>79.405520169851386</v>
      </c>
      <c r="J19" s="12">
        <v>665</v>
      </c>
      <c r="K19" s="74">
        <f>+J19/$B19*100</f>
        <v>20.305343511450381</v>
      </c>
      <c r="L19" s="74">
        <v>68.769389865563596</v>
      </c>
      <c r="M19" s="12">
        <v>653</v>
      </c>
      <c r="N19" s="74">
        <f>+M19/$B19*100</f>
        <v>19.938931297709924</v>
      </c>
      <c r="O19" s="98">
        <v>74.373576309794984</v>
      </c>
      <c r="P19" s="12">
        <v>268</v>
      </c>
      <c r="Q19" s="74">
        <f>+P19/$B19*100</f>
        <v>8.1832061068702284</v>
      </c>
      <c r="R19" s="98">
        <v>74.033149171270722</v>
      </c>
      <c r="S19" s="12">
        <v>537</v>
      </c>
      <c r="T19" s="74">
        <f>+S19/$B19*100</f>
        <v>16.396946564885496</v>
      </c>
      <c r="U19" s="98">
        <v>75.633802816901408</v>
      </c>
      <c r="V19" s="12">
        <v>441</v>
      </c>
      <c r="W19" s="74">
        <f>+V19/$B19*100</f>
        <v>13.465648854961831</v>
      </c>
      <c r="X19" s="74">
        <v>87.5</v>
      </c>
    </row>
    <row r="20" spans="1:24" ht="15" customHeight="1" x14ac:dyDescent="0.2">
      <c r="A20" s="40" t="s">
        <v>45</v>
      </c>
      <c r="B20" s="12">
        <v>1919</v>
      </c>
      <c r="C20" s="98">
        <v>74.99023055881203</v>
      </c>
      <c r="D20" s="12">
        <v>167</v>
      </c>
      <c r="E20" s="74">
        <f>+D20/B20*100</f>
        <v>8.7024491922876486</v>
      </c>
      <c r="F20" s="98">
        <v>88.829787234042556</v>
      </c>
      <c r="G20" s="12">
        <v>184</v>
      </c>
      <c r="H20" s="74">
        <f>+G20/B20*100</f>
        <v>9.5883272537780098</v>
      </c>
      <c r="I20" s="98">
        <v>66.187050359712231</v>
      </c>
      <c r="J20" s="12">
        <v>340</v>
      </c>
      <c r="K20" s="74">
        <f>+J20/$B20*100</f>
        <v>17.717561229807192</v>
      </c>
      <c r="L20" s="74">
        <v>68.686868686868678</v>
      </c>
      <c r="M20" s="12">
        <v>408</v>
      </c>
      <c r="N20" s="74">
        <f>+M20/$B20*100</f>
        <v>21.261073475768629</v>
      </c>
      <c r="O20" s="98">
        <v>81.274900398406373</v>
      </c>
      <c r="P20" s="12">
        <v>177</v>
      </c>
      <c r="Q20" s="74">
        <f>+P20/$B20*100</f>
        <v>9.2235539343408028</v>
      </c>
      <c r="R20" s="98">
        <v>73.75</v>
      </c>
      <c r="S20" s="12">
        <v>339</v>
      </c>
      <c r="T20" s="74">
        <f>+S20/$B20*100</f>
        <v>17.665450755601874</v>
      </c>
      <c r="U20" s="98">
        <v>70.920502092050214</v>
      </c>
      <c r="V20" s="12">
        <v>304</v>
      </c>
      <c r="W20" s="74">
        <f>+V20/$B20*100</f>
        <v>15.841584158415841</v>
      </c>
      <c r="X20" s="74">
        <v>80.423280423280417</v>
      </c>
    </row>
    <row r="21" spans="1:24" ht="15" customHeight="1" x14ac:dyDescent="0.2">
      <c r="A21" s="40" t="s">
        <v>46</v>
      </c>
      <c r="B21" s="12">
        <v>2816</v>
      </c>
      <c r="C21" s="98">
        <v>75.964391691394667</v>
      </c>
      <c r="D21" s="12">
        <v>226</v>
      </c>
      <c r="E21" s="74">
        <f>+D21/B21*100</f>
        <v>8.0255681818181817</v>
      </c>
      <c r="F21" s="98">
        <v>84.328358208955223</v>
      </c>
      <c r="G21" s="12">
        <v>246</v>
      </c>
      <c r="H21" s="74">
        <f>+G21/B21*100</f>
        <v>8.735795454545455</v>
      </c>
      <c r="I21" s="98">
        <v>72.35294117647058</v>
      </c>
      <c r="J21" s="12">
        <v>616</v>
      </c>
      <c r="K21" s="74">
        <f>+J21/$B21*100</f>
        <v>21.875</v>
      </c>
      <c r="L21" s="74">
        <v>76.807980049875312</v>
      </c>
      <c r="M21" s="12">
        <v>657</v>
      </c>
      <c r="N21" s="74">
        <f>+M21/$B21*100</f>
        <v>23.33096590909091</v>
      </c>
      <c r="O21" s="98">
        <v>77.476415094339629</v>
      </c>
      <c r="P21" s="12">
        <v>278</v>
      </c>
      <c r="Q21" s="74">
        <f>+P21/$B21*100</f>
        <v>9.8721590909090917</v>
      </c>
      <c r="R21" s="98">
        <v>70.737913486005084</v>
      </c>
      <c r="S21" s="12">
        <v>411</v>
      </c>
      <c r="T21" s="74">
        <f>+S21/$B21*100</f>
        <v>14.595170454545455</v>
      </c>
      <c r="U21" s="98">
        <v>77.547169811320757</v>
      </c>
      <c r="V21" s="12">
        <v>382</v>
      </c>
      <c r="W21" s="74">
        <f>+V21/$B21*100</f>
        <v>13.565340909090908</v>
      </c>
      <c r="X21" s="74">
        <v>72.623574144486696</v>
      </c>
    </row>
    <row r="22" spans="1:24" ht="15" customHeight="1" x14ac:dyDescent="0.2">
      <c r="A22" s="40" t="s">
        <v>43</v>
      </c>
      <c r="B22" s="12">
        <v>13374</v>
      </c>
      <c r="C22" s="98">
        <v>76.906267970097758</v>
      </c>
      <c r="D22" s="12">
        <v>996</v>
      </c>
      <c r="E22" s="74">
        <f>+D22/B22*100</f>
        <v>7.447285778375953</v>
      </c>
      <c r="F22" s="98">
        <v>79.29936305732484</v>
      </c>
      <c r="G22" s="12">
        <v>1337</v>
      </c>
      <c r="H22" s="74">
        <f>+G22/B22*100</f>
        <v>9.99700912217736</v>
      </c>
      <c r="I22" s="98">
        <v>77.060518731988466</v>
      </c>
      <c r="J22" s="12">
        <v>2936</v>
      </c>
      <c r="K22" s="74">
        <f>+J22/$B22*100</f>
        <v>21.953043218184536</v>
      </c>
      <c r="L22" s="74">
        <v>74.103987884906601</v>
      </c>
      <c r="M22" s="12">
        <v>3041</v>
      </c>
      <c r="N22" s="74">
        <f>+M22/$B22*100</f>
        <v>22.738148646627785</v>
      </c>
      <c r="O22" s="98">
        <v>76.948380566801617</v>
      </c>
      <c r="P22" s="12">
        <v>1281</v>
      </c>
      <c r="Q22" s="74">
        <f>+P22/$B22*100</f>
        <v>9.5782862270076272</v>
      </c>
      <c r="R22" s="98">
        <v>74.04624277456648</v>
      </c>
      <c r="S22" s="12">
        <v>1973</v>
      </c>
      <c r="T22" s="74">
        <f>+S22/$B22*100</f>
        <v>14.752504860176463</v>
      </c>
      <c r="U22" s="98">
        <v>76.680917217256123</v>
      </c>
      <c r="V22" s="12">
        <v>1810</v>
      </c>
      <c r="W22" s="74">
        <f>+V22/$B22*100</f>
        <v>13.533722147450277</v>
      </c>
      <c r="X22" s="74">
        <v>82.951420714940426</v>
      </c>
    </row>
    <row r="23" spans="1:24" ht="15" customHeight="1" x14ac:dyDescent="0.2">
      <c r="A23" s="40"/>
      <c r="B23" s="12"/>
      <c r="C23" s="98"/>
      <c r="D23" s="12"/>
      <c r="E23" s="74"/>
      <c r="F23" s="98"/>
      <c r="G23" s="12"/>
      <c r="H23" s="74"/>
      <c r="I23" s="98"/>
      <c r="J23" s="12"/>
      <c r="K23" s="74"/>
      <c r="L23" s="74"/>
      <c r="M23" s="12"/>
      <c r="N23" s="74"/>
      <c r="O23" s="98"/>
      <c r="P23" s="12"/>
      <c r="Q23" s="74"/>
      <c r="R23" s="98"/>
      <c r="S23" s="12"/>
      <c r="T23" s="74"/>
      <c r="U23" s="98"/>
      <c r="V23" s="12"/>
      <c r="W23" s="74"/>
      <c r="X23" s="74"/>
    </row>
    <row r="24" spans="1:24" ht="15" customHeight="1" x14ac:dyDescent="0.2">
      <c r="A24" s="24" t="s">
        <v>65</v>
      </c>
      <c r="B24" s="25">
        <v>654</v>
      </c>
      <c r="C24" s="99">
        <v>135.68464730290458</v>
      </c>
      <c r="D24" s="25">
        <v>64</v>
      </c>
      <c r="E24" s="76">
        <f>+D24/B24*100</f>
        <v>9.7859327217125376</v>
      </c>
      <c r="F24" s="99">
        <v>133.33333333333331</v>
      </c>
      <c r="G24" s="25">
        <v>81</v>
      </c>
      <c r="H24" s="76">
        <f>+G24/B24*100</f>
        <v>12.385321100917432</v>
      </c>
      <c r="I24" s="99">
        <v>94.186046511627907</v>
      </c>
      <c r="J24" s="25">
        <v>200</v>
      </c>
      <c r="K24" s="76">
        <f>+J24/$B24*100</f>
        <v>30.581039755351679</v>
      </c>
      <c r="L24" s="76">
        <v>142.85714285714286</v>
      </c>
      <c r="M24" s="25">
        <v>175</v>
      </c>
      <c r="N24" s="76">
        <f>+M24/$B24*100</f>
        <v>26.758409785932724</v>
      </c>
      <c r="O24" s="99">
        <v>184.21052631578948</v>
      </c>
      <c r="P24" s="25">
        <v>52</v>
      </c>
      <c r="Q24" s="76">
        <f>+P24/$B24*100</f>
        <v>7.951070336391437</v>
      </c>
      <c r="R24" s="99">
        <v>136.84210526315789</v>
      </c>
      <c r="S24" s="25">
        <v>41</v>
      </c>
      <c r="T24" s="76">
        <f>+S24/$B24*100</f>
        <v>6.2691131498470938</v>
      </c>
      <c r="U24" s="99">
        <v>102.49999999999999</v>
      </c>
      <c r="V24" s="25">
        <v>41</v>
      </c>
      <c r="W24" s="76">
        <f>+V24/$B24*100</f>
        <v>6.2691131498470938</v>
      </c>
      <c r="X24" s="76">
        <v>117.14285714285715</v>
      </c>
    </row>
    <row r="26" spans="1:24" ht="15" customHeight="1" x14ac:dyDescent="0.2">
      <c r="A26" s="61" t="s">
        <v>148</v>
      </c>
    </row>
  </sheetData>
  <mergeCells count="8">
    <mergeCell ref="M3:O3"/>
    <mergeCell ref="P3:R3"/>
    <mergeCell ref="S3:U3"/>
    <mergeCell ref="V3:X3"/>
    <mergeCell ref="B3:C3"/>
    <mergeCell ref="D3:F3"/>
    <mergeCell ref="G3:I3"/>
    <mergeCell ref="J3:L3"/>
  </mergeCells>
  <hyperlinks>
    <hyperlink ref="A26" location="Kazalo!A1" display="nazaj na kazalo"/>
  </hyperlinks>
  <pageMargins left="0.23622047244094491" right="0.23622047244094491" top="0.98425196850393704" bottom="0.98425196850393704" header="0" footer="0"/>
  <pageSetup paperSize="9" orientation="landscape" horizontalDpi="300" verticalDpi="300" r:id="rId1"/>
  <headerFooter alignWithMargins="0"/>
  <ignoredErrors>
    <ignoredError sqref="C5" formula="1"/>
    <ignoredError sqref="B7:X7 E6 H6 K6 N6 Q6 T6 W6 B17:X17 E8 H8 K8 N8 Q8 T8 W8 E9 H9 K9 N9 Q9 T9 W9 E10 H10 K10 N10 Q10 T10 W10 E11 H11 K11 N11 Q11 T11 W11 E12 H12 K12 N12 Q12 T12 W12 E13 H13 K13 N13 Q13 T13 W13 E14 H14 K14 N14 Q14 T14 W14 E15 H15 K15 N15 Q15 T15 W15 E16 H16 K16 N16 Q16 T16 W16 B23:X23 E18 H18 K18 N18 Q18 T18 W18 E19 H19 K19 N19 Q19 T19 W19 E20 H20 K20 N20 Q20 T20 W20 E21 H21 K21 N21 Q21 T21 W21 E22 H22 K22 N22 Q22 T22 W22 E24 H24 K24 N24 Q24 T24 W24"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ColWidth="9.140625" defaultRowHeight="15" customHeight="1" x14ac:dyDescent="0.2"/>
  <cols>
    <col min="1" max="1" width="12.7109375" style="6" customWidth="1"/>
    <col min="2" max="21" width="7" style="6" customWidth="1"/>
    <col min="22" max="16384" width="9.140625" style="6"/>
  </cols>
  <sheetData>
    <row r="1" spans="1:21" ht="12.75" customHeight="1" x14ac:dyDescent="0.2">
      <c r="A1" s="9" t="s">
        <v>178</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2"/>
      <c r="B3" s="336"/>
      <c r="C3" s="338"/>
      <c r="D3" s="336" t="s">
        <v>90</v>
      </c>
      <c r="E3" s="337"/>
      <c r="F3" s="337"/>
      <c r="G3" s="336" t="s">
        <v>92</v>
      </c>
      <c r="H3" s="337"/>
      <c r="I3" s="338"/>
      <c r="J3" s="330" t="s">
        <v>93</v>
      </c>
      <c r="K3" s="330"/>
      <c r="L3" s="330"/>
      <c r="M3" s="336" t="s">
        <v>98</v>
      </c>
      <c r="N3" s="337"/>
      <c r="O3" s="337"/>
      <c r="P3" s="336" t="s">
        <v>95</v>
      </c>
      <c r="Q3" s="337"/>
      <c r="R3" s="338"/>
      <c r="S3" s="337" t="s">
        <v>97</v>
      </c>
      <c r="T3" s="337"/>
      <c r="U3" s="337"/>
    </row>
    <row r="4" spans="1:21" ht="15" customHeight="1" x14ac:dyDescent="0.2">
      <c r="A4" s="238"/>
      <c r="B4" s="331" t="s">
        <v>0</v>
      </c>
      <c r="C4" s="335"/>
      <c r="D4" s="331" t="s">
        <v>91</v>
      </c>
      <c r="E4" s="332"/>
      <c r="F4" s="332"/>
      <c r="G4" s="331" t="s">
        <v>146</v>
      </c>
      <c r="H4" s="332"/>
      <c r="I4" s="335"/>
      <c r="J4" s="332" t="s">
        <v>94</v>
      </c>
      <c r="K4" s="332"/>
      <c r="L4" s="332"/>
      <c r="M4" s="331" t="s">
        <v>99</v>
      </c>
      <c r="N4" s="332"/>
      <c r="O4" s="332"/>
      <c r="P4" s="331" t="s">
        <v>96</v>
      </c>
      <c r="Q4" s="332"/>
      <c r="R4" s="335"/>
      <c r="S4" s="332" t="s">
        <v>177</v>
      </c>
      <c r="T4" s="332"/>
      <c r="U4" s="332"/>
    </row>
    <row r="5" spans="1:21" ht="15" customHeight="1" x14ac:dyDescent="0.2">
      <c r="A5" s="238" t="s">
        <v>67</v>
      </c>
      <c r="B5" s="277"/>
      <c r="C5" s="139" t="s">
        <v>602</v>
      </c>
      <c r="D5" s="277"/>
      <c r="E5" s="278"/>
      <c r="F5" s="139" t="s">
        <v>602</v>
      </c>
      <c r="G5" s="277"/>
      <c r="H5" s="278"/>
      <c r="I5" s="139" t="s">
        <v>602</v>
      </c>
      <c r="J5" s="277"/>
      <c r="K5" s="278"/>
      <c r="L5" s="135" t="s">
        <v>602</v>
      </c>
      <c r="M5" s="277"/>
      <c r="N5" s="278"/>
      <c r="O5" s="139" t="s">
        <v>602</v>
      </c>
      <c r="P5" s="277"/>
      <c r="Q5" s="278"/>
      <c r="R5" s="139" t="s">
        <v>602</v>
      </c>
      <c r="S5" s="277"/>
      <c r="T5" s="278"/>
      <c r="U5" s="135" t="s">
        <v>602</v>
      </c>
    </row>
    <row r="6" spans="1:21" ht="15" customHeight="1" x14ac:dyDescent="0.2">
      <c r="A6" s="239" t="s">
        <v>61</v>
      </c>
      <c r="B6" s="158" t="s">
        <v>602</v>
      </c>
      <c r="C6" s="160" t="s">
        <v>603</v>
      </c>
      <c r="D6" s="158" t="s">
        <v>602</v>
      </c>
      <c r="E6" s="159" t="s">
        <v>73</v>
      </c>
      <c r="F6" s="160" t="s">
        <v>603</v>
      </c>
      <c r="G6" s="158" t="s">
        <v>602</v>
      </c>
      <c r="H6" s="159" t="s">
        <v>73</v>
      </c>
      <c r="I6" s="160" t="s">
        <v>603</v>
      </c>
      <c r="J6" s="158" t="s">
        <v>602</v>
      </c>
      <c r="K6" s="159" t="s">
        <v>73</v>
      </c>
      <c r="L6" s="159" t="s">
        <v>603</v>
      </c>
      <c r="M6" s="158" t="s">
        <v>602</v>
      </c>
      <c r="N6" s="159" t="s">
        <v>73</v>
      </c>
      <c r="O6" s="160" t="s">
        <v>603</v>
      </c>
      <c r="P6" s="158" t="s">
        <v>602</v>
      </c>
      <c r="Q6" s="159" t="s">
        <v>73</v>
      </c>
      <c r="R6" s="160" t="s">
        <v>603</v>
      </c>
      <c r="S6" s="158" t="s">
        <v>602</v>
      </c>
      <c r="T6" s="159" t="s">
        <v>73</v>
      </c>
      <c r="U6" s="159" t="s">
        <v>603</v>
      </c>
    </row>
    <row r="7" spans="1:21" ht="15" customHeight="1" x14ac:dyDescent="0.2">
      <c r="A7" s="20" t="s">
        <v>22</v>
      </c>
      <c r="B7" s="21">
        <v>52991</v>
      </c>
      <c r="C7" s="96">
        <v>79.501605305007956</v>
      </c>
      <c r="D7" s="21">
        <v>16517</v>
      </c>
      <c r="E7" s="68">
        <v>31.169443867826612</v>
      </c>
      <c r="F7" s="96">
        <v>78.56259512937595</v>
      </c>
      <c r="G7" s="21">
        <v>13064</v>
      </c>
      <c r="H7" s="68">
        <v>24.653243003528903</v>
      </c>
      <c r="I7" s="96">
        <v>78.260348649134372</v>
      </c>
      <c r="J7" s="21">
        <v>13983</v>
      </c>
      <c r="K7" s="68">
        <v>26.387499764110888</v>
      </c>
      <c r="L7" s="68">
        <v>79.372197309417032</v>
      </c>
      <c r="M7" s="21">
        <v>5764</v>
      </c>
      <c r="N7" s="68">
        <v>10.877318789983205</v>
      </c>
      <c r="O7" s="96">
        <v>83.114635904830564</v>
      </c>
      <c r="P7" s="21">
        <v>3337</v>
      </c>
      <c r="Q7" s="68">
        <v>6.2972957672057515</v>
      </c>
      <c r="R7" s="96">
        <v>82.824522213948867</v>
      </c>
      <c r="S7" s="21">
        <v>326</v>
      </c>
      <c r="T7" s="68">
        <v>0.61519880734464349</v>
      </c>
      <c r="U7" s="68">
        <v>91.573033707865164</v>
      </c>
    </row>
    <row r="8" spans="1:21" ht="15" customHeight="1" x14ac:dyDescent="0.2">
      <c r="A8" s="11"/>
      <c r="B8" s="15"/>
      <c r="C8" s="97"/>
      <c r="D8" s="15"/>
      <c r="E8" s="71"/>
      <c r="F8" s="97"/>
      <c r="G8" s="15"/>
      <c r="H8" s="71"/>
      <c r="I8" s="97"/>
      <c r="J8" s="15"/>
      <c r="K8" s="71"/>
      <c r="L8" s="71"/>
      <c r="M8" s="15"/>
      <c r="N8" s="71"/>
      <c r="O8" s="97"/>
      <c r="P8" s="15"/>
      <c r="Q8" s="71"/>
      <c r="R8" s="97"/>
      <c r="S8" s="15"/>
      <c r="T8" s="71"/>
      <c r="U8" s="71"/>
    </row>
    <row r="9" spans="1:21" ht="15" customHeight="1" x14ac:dyDescent="0.2">
      <c r="A9" s="18" t="s">
        <v>23</v>
      </c>
      <c r="B9" s="12">
        <v>6091</v>
      </c>
      <c r="C9" s="98">
        <v>84.620727979994442</v>
      </c>
      <c r="D9" s="12">
        <v>1689</v>
      </c>
      <c r="E9" s="74">
        <v>27.729436874076509</v>
      </c>
      <c r="F9" s="98">
        <v>84.02985074626865</v>
      </c>
      <c r="G9" s="12">
        <v>1744</v>
      </c>
      <c r="H9" s="74">
        <v>28.632408471515351</v>
      </c>
      <c r="I9" s="98">
        <v>85.23949169110459</v>
      </c>
      <c r="J9" s="12">
        <v>1640</v>
      </c>
      <c r="K9" s="74">
        <v>26.924971269085535</v>
      </c>
      <c r="L9" s="74">
        <v>82.953970662620137</v>
      </c>
      <c r="M9" s="12">
        <v>712</v>
      </c>
      <c r="N9" s="74">
        <v>11.689377770481038</v>
      </c>
      <c r="O9" s="98">
        <v>92.95039164490862</v>
      </c>
      <c r="P9" s="12">
        <v>284</v>
      </c>
      <c r="Q9" s="74">
        <v>4.6626169758660314</v>
      </c>
      <c r="R9" s="98">
        <v>77.173913043478265</v>
      </c>
      <c r="S9" s="12">
        <v>22</v>
      </c>
      <c r="T9" s="74">
        <v>0.36118863897553766</v>
      </c>
      <c r="U9" s="74">
        <v>70.967741935483872</v>
      </c>
    </row>
    <row r="10" spans="1:21" ht="15" customHeight="1" x14ac:dyDescent="0.2">
      <c r="A10" s="18" t="s">
        <v>24</v>
      </c>
      <c r="B10" s="12">
        <v>3583</v>
      </c>
      <c r="C10" s="98">
        <v>77.186557518311076</v>
      </c>
      <c r="D10" s="12">
        <v>1125</v>
      </c>
      <c r="E10" s="74">
        <v>31.398269606475022</v>
      </c>
      <c r="F10" s="98">
        <v>75.910931174089072</v>
      </c>
      <c r="G10" s="12">
        <v>850</v>
      </c>
      <c r="H10" s="74">
        <v>23.723137036003351</v>
      </c>
      <c r="I10" s="98">
        <v>71.851225697379533</v>
      </c>
      <c r="J10" s="12">
        <v>981</v>
      </c>
      <c r="K10" s="74">
        <v>27.37929109684622</v>
      </c>
      <c r="L10" s="74">
        <v>78.921962992759447</v>
      </c>
      <c r="M10" s="12">
        <v>384</v>
      </c>
      <c r="N10" s="74">
        <v>10.717276025676806</v>
      </c>
      <c r="O10" s="98">
        <v>85.144124168514409</v>
      </c>
      <c r="P10" s="12">
        <v>224</v>
      </c>
      <c r="Q10" s="74">
        <v>6.2517443483114707</v>
      </c>
      <c r="R10" s="98">
        <v>83.895131086142328</v>
      </c>
      <c r="S10" s="12">
        <v>19</v>
      </c>
      <c r="T10" s="74">
        <v>0.53028188668713372</v>
      </c>
      <c r="U10" s="74">
        <v>118.75</v>
      </c>
    </row>
    <row r="11" spans="1:21" ht="15" customHeight="1" x14ac:dyDescent="0.2">
      <c r="A11" s="18" t="s">
        <v>25</v>
      </c>
      <c r="B11" s="12">
        <v>3194</v>
      </c>
      <c r="C11" s="98">
        <v>75.401322001888573</v>
      </c>
      <c r="D11" s="12">
        <v>869</v>
      </c>
      <c r="E11" s="74">
        <v>27.207263619286159</v>
      </c>
      <c r="F11" s="98">
        <v>70.765472312703579</v>
      </c>
      <c r="G11" s="12">
        <v>759</v>
      </c>
      <c r="H11" s="74">
        <v>23.763306199123356</v>
      </c>
      <c r="I11" s="98">
        <v>78.571428571428569</v>
      </c>
      <c r="J11" s="12">
        <v>939</v>
      </c>
      <c r="K11" s="74">
        <v>29.398872886662492</v>
      </c>
      <c r="L11" s="74">
        <v>75.909458367016981</v>
      </c>
      <c r="M11" s="12">
        <v>367</v>
      </c>
      <c r="N11" s="74">
        <v>11.490294301815904</v>
      </c>
      <c r="O11" s="98">
        <v>74.141414141414145</v>
      </c>
      <c r="P11" s="12">
        <v>237</v>
      </c>
      <c r="Q11" s="74">
        <v>7.4201628052598627</v>
      </c>
      <c r="R11" s="98">
        <v>82.867132867132867</v>
      </c>
      <c r="S11" s="12">
        <v>23</v>
      </c>
      <c r="T11" s="74">
        <v>0.72010018785222296</v>
      </c>
      <c r="U11" s="74">
        <v>95.833333333333343</v>
      </c>
    </row>
    <row r="12" spans="1:21" ht="15" customHeight="1" x14ac:dyDescent="0.2">
      <c r="A12" s="18" t="s">
        <v>26</v>
      </c>
      <c r="B12" s="12">
        <v>15389</v>
      </c>
      <c r="C12" s="98">
        <v>77.789010766819999</v>
      </c>
      <c r="D12" s="12">
        <v>4591</v>
      </c>
      <c r="E12" s="74">
        <v>29.832997595685228</v>
      </c>
      <c r="F12" s="98">
        <v>75.621808598253992</v>
      </c>
      <c r="G12" s="12">
        <v>3232</v>
      </c>
      <c r="H12" s="74">
        <v>21.002014425888621</v>
      </c>
      <c r="I12" s="98">
        <v>76.787835590401528</v>
      </c>
      <c r="J12" s="12">
        <v>4254</v>
      </c>
      <c r="K12" s="74">
        <v>27.643121710312563</v>
      </c>
      <c r="L12" s="74">
        <v>77.472227281005274</v>
      </c>
      <c r="M12" s="12">
        <v>1823</v>
      </c>
      <c r="N12" s="74">
        <v>11.84612385470141</v>
      </c>
      <c r="O12" s="98">
        <v>83.090246125797634</v>
      </c>
      <c r="P12" s="12">
        <v>1334</v>
      </c>
      <c r="Q12" s="74">
        <v>8.6685294691013066</v>
      </c>
      <c r="R12" s="98">
        <v>81.291895185862288</v>
      </c>
      <c r="S12" s="12">
        <v>155</v>
      </c>
      <c r="T12" s="74">
        <v>1.0072129443108713</v>
      </c>
      <c r="U12" s="74">
        <v>87.570621468926561</v>
      </c>
    </row>
    <row r="13" spans="1:21" ht="15" customHeight="1" x14ac:dyDescent="0.2">
      <c r="A13" s="18" t="s">
        <v>27</v>
      </c>
      <c r="B13" s="12">
        <v>7174</v>
      </c>
      <c r="C13" s="98">
        <v>77.918974693168238</v>
      </c>
      <c r="D13" s="12">
        <v>2049</v>
      </c>
      <c r="E13" s="74">
        <v>28.561471982157794</v>
      </c>
      <c r="F13" s="98">
        <v>77.030075187969928</v>
      </c>
      <c r="G13" s="12">
        <v>1797</v>
      </c>
      <c r="H13" s="74">
        <v>25.048787287426823</v>
      </c>
      <c r="I13" s="98">
        <v>76.565828717511721</v>
      </c>
      <c r="J13" s="12">
        <v>1932</v>
      </c>
      <c r="K13" s="74">
        <v>26.930582659604124</v>
      </c>
      <c r="L13" s="74">
        <v>76.152936539219553</v>
      </c>
      <c r="M13" s="12">
        <v>861</v>
      </c>
      <c r="N13" s="74">
        <v>12.001672706997491</v>
      </c>
      <c r="O13" s="98">
        <v>80.769230769230774</v>
      </c>
      <c r="P13" s="12">
        <v>492</v>
      </c>
      <c r="Q13" s="74">
        <v>6.8580986897128522</v>
      </c>
      <c r="R13" s="98">
        <v>88.969258589511753</v>
      </c>
      <c r="S13" s="12">
        <v>43</v>
      </c>
      <c r="T13" s="74">
        <v>0.59938667410091995</v>
      </c>
      <c r="U13" s="74">
        <v>97.727272727272734</v>
      </c>
    </row>
    <row r="14" spans="1:21" ht="15" customHeight="1" x14ac:dyDescent="0.2">
      <c r="A14" s="18" t="s">
        <v>28</v>
      </c>
      <c r="B14" s="12">
        <v>3330</v>
      </c>
      <c r="C14" s="98">
        <v>81.69774288518154</v>
      </c>
      <c r="D14" s="12">
        <v>1199</v>
      </c>
      <c r="E14" s="74">
        <v>36.006006006006011</v>
      </c>
      <c r="F14" s="98">
        <v>76.711452335252716</v>
      </c>
      <c r="G14" s="12">
        <v>910</v>
      </c>
      <c r="H14" s="74">
        <v>27.327327327327328</v>
      </c>
      <c r="I14" s="98">
        <v>80.035180299032533</v>
      </c>
      <c r="J14" s="12">
        <v>750</v>
      </c>
      <c r="K14" s="74">
        <v>22.522522522522522</v>
      </c>
      <c r="L14" s="74">
        <v>86.906141367323286</v>
      </c>
      <c r="M14" s="12">
        <v>321</v>
      </c>
      <c r="N14" s="74">
        <v>9.6396396396396398</v>
      </c>
      <c r="O14" s="98">
        <v>91.452991452991455</v>
      </c>
      <c r="P14" s="12">
        <v>136</v>
      </c>
      <c r="Q14" s="74">
        <v>4.0840840840840835</v>
      </c>
      <c r="R14" s="98">
        <v>88.888888888888886</v>
      </c>
      <c r="S14" s="12">
        <v>14</v>
      </c>
      <c r="T14" s="74">
        <v>0.42042042042042044</v>
      </c>
      <c r="U14" s="74">
        <v>155.55555555555557</v>
      </c>
    </row>
    <row r="15" spans="1:21" ht="15" customHeight="1" x14ac:dyDescent="0.2">
      <c r="A15" s="18" t="s">
        <v>29</v>
      </c>
      <c r="B15" s="12">
        <v>1893</v>
      </c>
      <c r="C15" s="98">
        <v>75.448385811080115</v>
      </c>
      <c r="D15" s="12">
        <v>591</v>
      </c>
      <c r="E15" s="74">
        <v>31.2202852614897</v>
      </c>
      <c r="F15" s="98">
        <v>73.690773067331676</v>
      </c>
      <c r="G15" s="12">
        <v>434</v>
      </c>
      <c r="H15" s="74">
        <v>22.926571579503431</v>
      </c>
      <c r="I15" s="98">
        <v>76.950354609929079</v>
      </c>
      <c r="J15" s="12">
        <v>474</v>
      </c>
      <c r="K15" s="74">
        <v>25.039619651347067</v>
      </c>
      <c r="L15" s="74">
        <v>73.602484472049696</v>
      </c>
      <c r="M15" s="12">
        <v>223</v>
      </c>
      <c r="N15" s="74">
        <v>11.780243000528262</v>
      </c>
      <c r="O15" s="98">
        <v>73.35526315789474</v>
      </c>
      <c r="P15" s="12">
        <v>159</v>
      </c>
      <c r="Q15" s="74">
        <v>8.3993660855784462</v>
      </c>
      <c r="R15" s="98">
        <v>86.41304347826086</v>
      </c>
      <c r="S15" s="12">
        <v>12</v>
      </c>
      <c r="T15" s="74">
        <v>0.6339144215530903</v>
      </c>
      <c r="U15" s="74">
        <v>109.09090909090908</v>
      </c>
    </row>
    <row r="16" spans="1:21" ht="15" customHeight="1" x14ac:dyDescent="0.2">
      <c r="A16" s="18" t="s">
        <v>30</v>
      </c>
      <c r="B16" s="12">
        <v>2913</v>
      </c>
      <c r="C16" s="98">
        <v>89.328426862925483</v>
      </c>
      <c r="D16" s="12">
        <v>1442</v>
      </c>
      <c r="E16" s="74">
        <v>49.502231376587709</v>
      </c>
      <c r="F16" s="98">
        <v>92.55455712451861</v>
      </c>
      <c r="G16" s="12">
        <v>597</v>
      </c>
      <c r="H16" s="74">
        <v>20.494335736354273</v>
      </c>
      <c r="I16" s="98">
        <v>83.031988873435324</v>
      </c>
      <c r="J16" s="12">
        <v>542</v>
      </c>
      <c r="K16" s="74">
        <v>18.606247854445591</v>
      </c>
      <c r="L16" s="74">
        <v>89.735099337748352</v>
      </c>
      <c r="M16" s="12">
        <v>225</v>
      </c>
      <c r="N16" s="74">
        <v>7.7239958805355311</v>
      </c>
      <c r="O16" s="98">
        <v>86.206896551724128</v>
      </c>
      <c r="P16" s="12">
        <v>98</v>
      </c>
      <c r="Q16" s="74">
        <v>3.3642293168554755</v>
      </c>
      <c r="R16" s="98">
        <v>88.288288288288285</v>
      </c>
      <c r="S16" s="12">
        <v>9</v>
      </c>
      <c r="T16" s="74">
        <v>0.30895983522142123</v>
      </c>
      <c r="U16" s="74">
        <v>112.5</v>
      </c>
    </row>
    <row r="17" spans="1:21" ht="15" customHeight="1" x14ac:dyDescent="0.2">
      <c r="A17" s="18" t="s">
        <v>31</v>
      </c>
      <c r="B17" s="12">
        <v>2021</v>
      </c>
      <c r="C17" s="98">
        <v>73.224637681159422</v>
      </c>
      <c r="D17" s="12">
        <v>477</v>
      </c>
      <c r="E17" s="74">
        <v>23.602177140029688</v>
      </c>
      <c r="F17" s="98">
        <v>70.044052863436121</v>
      </c>
      <c r="G17" s="12">
        <v>649</v>
      </c>
      <c r="H17" s="74">
        <v>32.112815437902029</v>
      </c>
      <c r="I17" s="98">
        <v>74.256292906178487</v>
      </c>
      <c r="J17" s="12">
        <v>626</v>
      </c>
      <c r="K17" s="74">
        <v>30.974764967837704</v>
      </c>
      <c r="L17" s="74">
        <v>74.970059880239532</v>
      </c>
      <c r="M17" s="12">
        <v>189</v>
      </c>
      <c r="N17" s="74">
        <v>9.3518060366155371</v>
      </c>
      <c r="O17" s="98">
        <v>78.75</v>
      </c>
      <c r="P17" s="12">
        <v>73</v>
      </c>
      <c r="Q17" s="74">
        <v>3.612073231073726</v>
      </c>
      <c r="R17" s="98">
        <v>59.83606557377049</v>
      </c>
      <c r="S17" s="12">
        <v>7</v>
      </c>
      <c r="T17" s="74">
        <v>0.34636318654131615</v>
      </c>
      <c r="U17" s="74">
        <v>87.5</v>
      </c>
    </row>
    <row r="18" spans="1:21" ht="15" customHeight="1" x14ac:dyDescent="0.2">
      <c r="A18" s="18" t="s">
        <v>32</v>
      </c>
      <c r="B18" s="12">
        <v>2421</v>
      </c>
      <c r="C18" s="98">
        <v>83.053173241852491</v>
      </c>
      <c r="D18" s="12">
        <v>929</v>
      </c>
      <c r="E18" s="74">
        <v>38.372573316811234</v>
      </c>
      <c r="F18" s="98">
        <v>84.224841341795113</v>
      </c>
      <c r="G18" s="12">
        <v>695</v>
      </c>
      <c r="H18" s="74">
        <v>28.707145807517552</v>
      </c>
      <c r="I18" s="98">
        <v>76.039387308533918</v>
      </c>
      <c r="J18" s="12">
        <v>524</v>
      </c>
      <c r="K18" s="74">
        <v>21.643948781495251</v>
      </c>
      <c r="L18" s="74">
        <v>88.364249578414842</v>
      </c>
      <c r="M18" s="12">
        <v>188</v>
      </c>
      <c r="N18" s="74">
        <v>7.765386204047914</v>
      </c>
      <c r="O18" s="98">
        <v>91.262135922330103</v>
      </c>
      <c r="P18" s="12">
        <v>81</v>
      </c>
      <c r="Q18" s="74">
        <v>3.3457249070631967</v>
      </c>
      <c r="R18" s="98">
        <v>85.263157894736835</v>
      </c>
      <c r="S18" s="12">
        <v>4</v>
      </c>
      <c r="T18" s="74">
        <v>0.16522098306484925</v>
      </c>
      <c r="U18" s="74">
        <v>100</v>
      </c>
    </row>
    <row r="19" spans="1:21" ht="15" customHeight="1" x14ac:dyDescent="0.2">
      <c r="A19" s="18" t="s">
        <v>33</v>
      </c>
      <c r="B19" s="12">
        <v>1647</v>
      </c>
      <c r="C19" s="98">
        <v>74.055755395683448</v>
      </c>
      <c r="D19" s="12">
        <v>585</v>
      </c>
      <c r="E19" s="74">
        <v>35.519125683060111</v>
      </c>
      <c r="F19" s="98">
        <v>74.144486692015207</v>
      </c>
      <c r="G19" s="12">
        <v>456</v>
      </c>
      <c r="H19" s="74">
        <v>27.686703096539162</v>
      </c>
      <c r="I19" s="98">
        <v>74.876847290640399</v>
      </c>
      <c r="J19" s="12">
        <v>417</v>
      </c>
      <c r="K19" s="74">
        <v>25.318761384335154</v>
      </c>
      <c r="L19" s="74">
        <v>76.373626373626365</v>
      </c>
      <c r="M19" s="12">
        <v>118</v>
      </c>
      <c r="N19" s="74">
        <v>7.1645415907710994</v>
      </c>
      <c r="O19" s="98">
        <v>61.780104712041883</v>
      </c>
      <c r="P19" s="12">
        <v>69</v>
      </c>
      <c r="Q19" s="74">
        <v>4.1894353369763211</v>
      </c>
      <c r="R19" s="98">
        <v>81.17647058823529</v>
      </c>
      <c r="S19" s="12">
        <v>2</v>
      </c>
      <c r="T19" s="74">
        <v>0.12143290831815423</v>
      </c>
      <c r="U19" s="74">
        <v>50</v>
      </c>
    </row>
    <row r="20" spans="1:21" ht="15" customHeight="1" x14ac:dyDescent="0.2">
      <c r="A20" s="24" t="s">
        <v>34</v>
      </c>
      <c r="B20" s="25">
        <v>3335</v>
      </c>
      <c r="C20" s="99">
        <v>86.781160551652363</v>
      </c>
      <c r="D20" s="25">
        <v>971</v>
      </c>
      <c r="E20" s="76">
        <v>29.11544227886057</v>
      </c>
      <c r="F20" s="99">
        <v>90.157845868152279</v>
      </c>
      <c r="G20" s="25">
        <v>941</v>
      </c>
      <c r="H20" s="76">
        <v>28.215892053973015</v>
      </c>
      <c r="I20" s="99">
        <v>83.644444444444446</v>
      </c>
      <c r="J20" s="25">
        <v>904</v>
      </c>
      <c r="K20" s="76">
        <v>27.106446776611691</v>
      </c>
      <c r="L20" s="76">
        <v>86.341929321872016</v>
      </c>
      <c r="M20" s="25">
        <v>353</v>
      </c>
      <c r="N20" s="76">
        <v>10.584707646176913</v>
      </c>
      <c r="O20" s="99">
        <v>86.097560975609753</v>
      </c>
      <c r="P20" s="25">
        <v>150</v>
      </c>
      <c r="Q20" s="76">
        <v>4.497751124437781</v>
      </c>
      <c r="R20" s="99">
        <v>91.463414634146346</v>
      </c>
      <c r="S20" s="25">
        <v>16</v>
      </c>
      <c r="T20" s="76">
        <v>0.47976011994002993</v>
      </c>
      <c r="U20" s="76">
        <v>80</v>
      </c>
    </row>
    <row r="22" spans="1:21" ht="15" customHeight="1" x14ac:dyDescent="0.2">
      <c r="A22" s="61" t="s">
        <v>148</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2"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P38"/>
  <sheetViews>
    <sheetView showGridLines="0" zoomScaleNormal="100" workbookViewId="0"/>
  </sheetViews>
  <sheetFormatPr defaultColWidth="9.140625" defaultRowHeight="15" customHeight="1" x14ac:dyDescent="0.2"/>
  <cols>
    <col min="1" max="1" width="34.85546875" style="6" customWidth="1"/>
    <col min="2" max="3" width="7.85546875" style="6" customWidth="1"/>
    <col min="4" max="4" width="9.5703125" style="6" bestFit="1" customWidth="1"/>
    <col min="5" max="5" width="9.28515625" style="10" customWidth="1"/>
    <col min="6" max="7" width="8" style="6" customWidth="1"/>
    <col min="8" max="8" width="10" style="6" bestFit="1" customWidth="1"/>
    <col min="9" max="9" width="8.28515625" style="6" customWidth="1"/>
    <col min="10" max="10" width="9.140625" style="6" customWidth="1"/>
    <col min="11" max="11" width="8.7109375" style="6" hidden="1" customWidth="1"/>
    <col min="12" max="13" width="6.5703125" style="6" hidden="1" customWidth="1"/>
    <col min="14" max="14" width="9.140625" style="6" customWidth="1"/>
    <col min="15" max="16384" width="9.140625" style="6"/>
  </cols>
  <sheetData>
    <row r="1" spans="1:16" ht="12.75" customHeight="1" x14ac:dyDescent="0.2">
      <c r="A1" s="9" t="s">
        <v>149</v>
      </c>
      <c r="B1" s="1"/>
      <c r="C1" s="1"/>
      <c r="D1" s="1"/>
      <c r="E1" s="57"/>
      <c r="F1" s="1"/>
      <c r="G1" s="1"/>
      <c r="H1" s="1"/>
      <c r="I1" s="1"/>
      <c r="J1" s="1"/>
      <c r="K1" s="243"/>
      <c r="L1" s="243"/>
      <c r="M1" s="1"/>
    </row>
    <row r="2" spans="1:16" ht="15" customHeight="1" x14ac:dyDescent="0.2">
      <c r="A2" s="1"/>
      <c r="B2" s="1"/>
      <c r="C2" s="1"/>
      <c r="D2" s="1"/>
      <c r="E2" s="57"/>
      <c r="F2" s="1"/>
      <c r="G2" s="1"/>
      <c r="H2" s="1"/>
      <c r="I2" s="1"/>
      <c r="J2" s="1"/>
      <c r="K2" s="243"/>
      <c r="L2" s="243"/>
      <c r="M2" s="1"/>
    </row>
    <row r="3" spans="1:16" ht="15" customHeight="1" x14ac:dyDescent="0.2">
      <c r="A3" s="319"/>
      <c r="B3" s="260"/>
      <c r="C3" s="261"/>
      <c r="D3" s="261"/>
      <c r="E3" s="157"/>
      <c r="F3" s="325" t="s">
        <v>63</v>
      </c>
      <c r="G3" s="325"/>
      <c r="H3" s="325"/>
      <c r="I3" s="2"/>
      <c r="J3" s="2"/>
      <c r="K3" s="244"/>
      <c r="L3" s="244"/>
      <c r="M3" s="2"/>
    </row>
    <row r="4" spans="1:16" ht="15" customHeight="1" x14ac:dyDescent="0.2">
      <c r="A4" s="320"/>
      <c r="B4" s="322" t="s">
        <v>145</v>
      </c>
      <c r="C4" s="323"/>
      <c r="D4" s="323"/>
      <c r="E4" s="324"/>
      <c r="F4" s="135" t="s">
        <v>577</v>
      </c>
      <c r="G4" s="135" t="s">
        <v>577</v>
      </c>
      <c r="H4" s="135" t="s">
        <v>584</v>
      </c>
      <c r="I4" s="2"/>
      <c r="J4" s="2"/>
      <c r="K4" s="244"/>
      <c r="L4" s="244"/>
      <c r="M4" s="2"/>
    </row>
    <row r="5" spans="1:16" ht="15" customHeight="1" x14ac:dyDescent="0.2">
      <c r="A5" s="321"/>
      <c r="B5" s="158" t="s">
        <v>553</v>
      </c>
      <c r="C5" s="159" t="s">
        <v>566</v>
      </c>
      <c r="D5" s="159" t="s">
        <v>584</v>
      </c>
      <c r="E5" s="160" t="s">
        <v>577</v>
      </c>
      <c r="F5" s="159" t="s">
        <v>574</v>
      </c>
      <c r="G5" s="159" t="s">
        <v>585</v>
      </c>
      <c r="H5" s="159" t="s">
        <v>586</v>
      </c>
      <c r="I5" s="2"/>
      <c r="J5" s="2"/>
      <c r="K5" s="244" t="s">
        <v>586</v>
      </c>
      <c r="L5" s="244" t="s">
        <v>585</v>
      </c>
      <c r="M5" s="257" t="s">
        <v>574</v>
      </c>
    </row>
    <row r="6" spans="1:16" ht="15" customHeight="1" x14ac:dyDescent="0.2">
      <c r="A6" s="20" t="s">
        <v>0</v>
      </c>
      <c r="B6" s="21">
        <v>888918.41666666674</v>
      </c>
      <c r="C6" s="22">
        <v>900261.75000000012</v>
      </c>
      <c r="D6" s="23">
        <f>SUM(D8:D28)</f>
        <v>917751.25</v>
      </c>
      <c r="E6" s="262">
        <f>SUM(E8:E28)</f>
        <v>921583</v>
      </c>
      <c r="F6" s="68">
        <f>+E6/M6*100</f>
        <v>99.926376669536424</v>
      </c>
      <c r="G6" s="68">
        <f>+E6/L6*100</f>
        <v>102.16392868347333</v>
      </c>
      <c r="H6" s="69">
        <f>+D6/K6*100</f>
        <v>102.6179706715947</v>
      </c>
      <c r="I6" s="2"/>
      <c r="J6" s="202"/>
      <c r="K6" s="197">
        <v>894337.75</v>
      </c>
      <c r="L6" s="197">
        <v>902063</v>
      </c>
      <c r="M6" s="17">
        <v>922262</v>
      </c>
      <c r="O6" s="7"/>
      <c r="P6" s="7"/>
    </row>
    <row r="7" spans="1:16" ht="12.75" customHeight="1" x14ac:dyDescent="0.2">
      <c r="A7" s="11"/>
      <c r="B7" s="15"/>
      <c r="C7" s="16"/>
      <c r="D7" s="16"/>
      <c r="E7" s="58"/>
      <c r="F7" s="71"/>
      <c r="G7" s="71"/>
      <c r="H7" s="72"/>
      <c r="I7" s="2"/>
      <c r="J7" s="202"/>
      <c r="K7" s="197"/>
      <c r="L7" s="197"/>
      <c r="M7" s="17"/>
    </row>
    <row r="8" spans="1:16" ht="15" customHeight="1" x14ac:dyDescent="0.2">
      <c r="A8" s="18" t="s">
        <v>2</v>
      </c>
      <c r="B8" s="12">
        <v>26354</v>
      </c>
      <c r="C8" s="13">
        <v>25720.083333333332</v>
      </c>
      <c r="D8" s="13">
        <v>24886.375</v>
      </c>
      <c r="E8" s="14">
        <v>24935</v>
      </c>
      <c r="F8" s="74">
        <f t="shared" ref="F8:F27" si="0">+E8/M8*100</f>
        <v>99.975943226013385</v>
      </c>
      <c r="G8" s="74">
        <f t="shared" ref="G8:G27" si="1">+E8/L8*100</f>
        <v>96.834951456310677</v>
      </c>
      <c r="H8" s="74">
        <f t="shared" ref="H8:H27" si="2">+D8/K8*100</f>
        <v>96.59266231308888</v>
      </c>
      <c r="I8" s="3"/>
      <c r="J8" s="209"/>
      <c r="K8" s="190">
        <v>25764.25</v>
      </c>
      <c r="L8" s="190">
        <v>25750</v>
      </c>
      <c r="M8" s="13">
        <v>24941</v>
      </c>
      <c r="O8" s="7"/>
      <c r="P8" s="7"/>
    </row>
    <row r="9" spans="1:16" ht="15" customHeight="1" x14ac:dyDescent="0.2">
      <c r="A9" s="18" t="s">
        <v>3</v>
      </c>
      <c r="B9" s="12">
        <v>2329.0833333333335</v>
      </c>
      <c r="C9" s="13">
        <v>2253.6666666666665</v>
      </c>
      <c r="D9" s="13">
        <v>2299.75</v>
      </c>
      <c r="E9" s="14">
        <v>2293</v>
      </c>
      <c r="F9" s="74">
        <f t="shared" si="0"/>
        <v>99.782419495213219</v>
      </c>
      <c r="G9" s="74">
        <f t="shared" si="1"/>
        <v>103.61500225937641</v>
      </c>
      <c r="H9" s="74">
        <f t="shared" si="2"/>
        <v>101.27711108664539</v>
      </c>
      <c r="I9" s="3"/>
      <c r="J9" s="209"/>
      <c r="K9" s="190">
        <v>2270.75</v>
      </c>
      <c r="L9" s="190">
        <v>2213</v>
      </c>
      <c r="M9" s="13">
        <v>2298</v>
      </c>
      <c r="O9" s="7"/>
      <c r="P9" s="7"/>
    </row>
    <row r="10" spans="1:16" ht="15" customHeight="1" x14ac:dyDescent="0.2">
      <c r="A10" s="18" t="s">
        <v>4</v>
      </c>
      <c r="B10" s="12">
        <v>202825.41666666666</v>
      </c>
      <c r="C10" s="13">
        <v>205615.41666666666</v>
      </c>
      <c r="D10" s="13">
        <v>209955.625</v>
      </c>
      <c r="E10" s="14">
        <v>210331</v>
      </c>
      <c r="F10" s="74">
        <f t="shared" si="0"/>
        <v>99.875589407055315</v>
      </c>
      <c r="G10" s="74">
        <f t="shared" si="1"/>
        <v>102.3045531705846</v>
      </c>
      <c r="H10" s="74">
        <f t="shared" si="2"/>
        <v>102.68467125707099</v>
      </c>
      <c r="I10" s="3"/>
      <c r="J10" s="209"/>
      <c r="K10" s="190">
        <v>204466.375</v>
      </c>
      <c r="L10" s="190">
        <v>205593</v>
      </c>
      <c r="M10" s="13">
        <v>210593</v>
      </c>
      <c r="O10" s="7"/>
      <c r="P10" s="7"/>
    </row>
    <row r="11" spans="1:16" ht="15" customHeight="1" x14ac:dyDescent="0.2">
      <c r="A11" s="18" t="s">
        <v>5</v>
      </c>
      <c r="B11" s="12">
        <v>7962</v>
      </c>
      <c r="C11" s="13">
        <v>8030.333333333333</v>
      </c>
      <c r="D11" s="13">
        <v>8088.375</v>
      </c>
      <c r="E11" s="14">
        <v>8152</v>
      </c>
      <c r="F11" s="74">
        <f t="shared" si="0"/>
        <v>100.15972478191424</v>
      </c>
      <c r="G11" s="74">
        <f t="shared" si="1"/>
        <v>101.15398932870083</v>
      </c>
      <c r="H11" s="74">
        <f t="shared" si="2"/>
        <v>101.15684649897602</v>
      </c>
      <c r="I11" s="4"/>
      <c r="J11" s="210"/>
      <c r="K11" s="190">
        <v>7995.875</v>
      </c>
      <c r="L11" s="190">
        <v>8059</v>
      </c>
      <c r="M11" s="13">
        <v>8139</v>
      </c>
      <c r="O11" s="7"/>
      <c r="P11" s="7"/>
    </row>
    <row r="12" spans="1:16" ht="15" customHeight="1" x14ac:dyDescent="0.2">
      <c r="A12" s="18" t="s">
        <v>6</v>
      </c>
      <c r="B12" s="12">
        <v>10488.666666666666</v>
      </c>
      <c r="C12" s="13">
        <v>10464.416666666666</v>
      </c>
      <c r="D12" s="13">
        <v>10462.625</v>
      </c>
      <c r="E12" s="14">
        <v>10576</v>
      </c>
      <c r="F12" s="74">
        <f t="shared" si="0"/>
        <v>100.02837416059775</v>
      </c>
      <c r="G12" s="74">
        <f t="shared" si="1"/>
        <v>100.398708942472</v>
      </c>
      <c r="H12" s="74">
        <f t="shared" si="2"/>
        <v>100.37053914044513</v>
      </c>
      <c r="I12" s="4"/>
      <c r="J12" s="210"/>
      <c r="K12" s="190">
        <v>10424</v>
      </c>
      <c r="L12" s="190">
        <v>10534</v>
      </c>
      <c r="M12" s="13">
        <v>10573</v>
      </c>
      <c r="O12" s="7"/>
      <c r="P12" s="7"/>
    </row>
    <row r="13" spans="1:16" ht="15" customHeight="1" x14ac:dyDescent="0.2">
      <c r="A13" s="18" t="s">
        <v>7</v>
      </c>
      <c r="B13" s="12">
        <v>64913.75</v>
      </c>
      <c r="C13" s="13">
        <v>67762.166666666672</v>
      </c>
      <c r="D13" s="13">
        <v>71960.25</v>
      </c>
      <c r="E13" s="14">
        <v>73979</v>
      </c>
      <c r="F13" s="74">
        <f t="shared" si="0"/>
        <v>99.472912828925246</v>
      </c>
      <c r="G13" s="74">
        <f t="shared" si="1"/>
        <v>108.00011679002613</v>
      </c>
      <c r="H13" s="74">
        <f t="shared" si="2"/>
        <v>107.91717280784631</v>
      </c>
      <c r="I13" s="5"/>
      <c r="J13" s="209"/>
      <c r="K13" s="190">
        <v>66681</v>
      </c>
      <c r="L13" s="190">
        <v>68499</v>
      </c>
      <c r="M13" s="13">
        <v>74371</v>
      </c>
      <c r="O13" s="7"/>
      <c r="P13" s="7"/>
    </row>
    <row r="14" spans="1:16" ht="15" customHeight="1" x14ac:dyDescent="0.2">
      <c r="A14" s="18" t="s">
        <v>8</v>
      </c>
      <c r="B14" s="12">
        <v>113963.66666666667</v>
      </c>
      <c r="C14" s="13">
        <v>114819.66666666667</v>
      </c>
      <c r="D14" s="13">
        <v>115752.125</v>
      </c>
      <c r="E14" s="14">
        <v>115785</v>
      </c>
      <c r="F14" s="74">
        <f t="shared" si="0"/>
        <v>99.955972236610378</v>
      </c>
      <c r="G14" s="74">
        <f t="shared" si="1"/>
        <v>100.87295156948328</v>
      </c>
      <c r="H14" s="74">
        <f t="shared" si="2"/>
        <v>101.19375844859483</v>
      </c>
      <c r="I14" s="5"/>
      <c r="J14" s="209"/>
      <c r="K14" s="190">
        <v>114386.625</v>
      </c>
      <c r="L14" s="190">
        <v>114783</v>
      </c>
      <c r="M14" s="13">
        <v>115836</v>
      </c>
      <c r="O14" s="7"/>
      <c r="P14" s="7"/>
    </row>
    <row r="15" spans="1:16" ht="15" customHeight="1" x14ac:dyDescent="0.2">
      <c r="A15" s="18" t="s">
        <v>9</v>
      </c>
      <c r="B15" s="12">
        <v>56231.583333333336</v>
      </c>
      <c r="C15" s="13">
        <v>55830.75</v>
      </c>
      <c r="D15" s="13">
        <v>56461.75</v>
      </c>
      <c r="E15" s="14">
        <v>56614</v>
      </c>
      <c r="F15" s="74">
        <f t="shared" si="0"/>
        <v>99.899419456159237</v>
      </c>
      <c r="G15" s="74">
        <f t="shared" si="1"/>
        <v>101.51335843643537</v>
      </c>
      <c r="H15" s="74">
        <f t="shared" si="2"/>
        <v>101.42358662996178</v>
      </c>
      <c r="I15" s="5"/>
      <c r="J15" s="209"/>
      <c r="K15" s="190">
        <v>55669.25</v>
      </c>
      <c r="L15" s="190">
        <v>55770</v>
      </c>
      <c r="M15" s="13">
        <v>56671</v>
      </c>
      <c r="O15" s="7"/>
      <c r="P15" s="7"/>
    </row>
    <row r="16" spans="1:16" ht="15" customHeight="1" x14ac:dyDescent="0.2">
      <c r="A16" s="18" t="s">
        <v>10</v>
      </c>
      <c r="B16" s="12">
        <v>35161.833333333336</v>
      </c>
      <c r="C16" s="13">
        <v>34930.666666666664</v>
      </c>
      <c r="D16" s="13">
        <v>37483.375</v>
      </c>
      <c r="E16" s="14">
        <v>38168</v>
      </c>
      <c r="F16" s="74">
        <f t="shared" si="0"/>
        <v>99.94501034329258</v>
      </c>
      <c r="G16" s="74">
        <f t="shared" si="1"/>
        <v>103.02032443520743</v>
      </c>
      <c r="H16" s="74">
        <f t="shared" si="2"/>
        <v>110.9619860643939</v>
      </c>
      <c r="I16" s="5"/>
      <c r="J16" s="209"/>
      <c r="K16" s="190">
        <v>33780.375</v>
      </c>
      <c r="L16" s="190">
        <v>37049</v>
      </c>
      <c r="M16" s="13">
        <v>38189</v>
      </c>
      <c r="O16" s="7"/>
      <c r="P16" s="7"/>
    </row>
    <row r="17" spans="1:16" ht="15" customHeight="1" x14ac:dyDescent="0.2">
      <c r="A17" s="18" t="s">
        <v>11</v>
      </c>
      <c r="B17" s="12">
        <v>28725</v>
      </c>
      <c r="C17" s="13">
        <v>29806.666666666668</v>
      </c>
      <c r="D17" s="13">
        <v>30991.5</v>
      </c>
      <c r="E17" s="14">
        <v>31308</v>
      </c>
      <c r="F17" s="74">
        <f t="shared" si="0"/>
        <v>100.3751082042897</v>
      </c>
      <c r="G17" s="74">
        <f t="shared" si="1"/>
        <v>104.93715434891907</v>
      </c>
      <c r="H17" s="74">
        <f t="shared" si="2"/>
        <v>104.685540566217</v>
      </c>
      <c r="I17" s="5"/>
      <c r="J17" s="209"/>
      <c r="K17" s="190">
        <v>29604.375</v>
      </c>
      <c r="L17" s="190">
        <v>29835</v>
      </c>
      <c r="M17" s="13">
        <v>31191</v>
      </c>
      <c r="O17" s="7"/>
      <c r="P17" s="7"/>
    </row>
    <row r="18" spans="1:16" ht="15" customHeight="1" x14ac:dyDescent="0.2">
      <c r="A18" s="18" t="s">
        <v>12</v>
      </c>
      <c r="B18" s="12">
        <v>19842.25</v>
      </c>
      <c r="C18" s="13">
        <v>19314.75</v>
      </c>
      <c r="D18" s="13">
        <v>18992.25</v>
      </c>
      <c r="E18" s="14">
        <v>18895</v>
      </c>
      <c r="F18" s="74">
        <f t="shared" si="0"/>
        <v>99.741342905405403</v>
      </c>
      <c r="G18" s="74">
        <f t="shared" si="1"/>
        <v>98.303938400707551</v>
      </c>
      <c r="H18" s="74">
        <f t="shared" si="2"/>
        <v>98.047288402467672</v>
      </c>
      <c r="I18" s="5"/>
      <c r="J18" s="209"/>
      <c r="K18" s="190">
        <v>19370.5</v>
      </c>
      <c r="L18" s="190">
        <v>19221</v>
      </c>
      <c r="M18" s="13">
        <v>18944</v>
      </c>
      <c r="O18" s="7"/>
      <c r="P18" s="7"/>
    </row>
    <row r="19" spans="1:16" ht="15" customHeight="1" x14ac:dyDescent="0.2">
      <c r="A19" s="18" t="s">
        <v>13</v>
      </c>
      <c r="B19" s="12">
        <v>4670.583333333333</v>
      </c>
      <c r="C19" s="13">
        <v>4675.083333333333</v>
      </c>
      <c r="D19" s="13">
        <v>4800.375</v>
      </c>
      <c r="E19" s="14">
        <v>4810</v>
      </c>
      <c r="F19" s="74">
        <f t="shared" si="0"/>
        <v>99.339116067740605</v>
      </c>
      <c r="G19" s="74">
        <f t="shared" si="1"/>
        <v>103.70849504096593</v>
      </c>
      <c r="H19" s="74">
        <f t="shared" si="2"/>
        <v>102.92950951487536</v>
      </c>
      <c r="I19" s="5"/>
      <c r="J19" s="209"/>
      <c r="K19" s="190">
        <v>4663.75</v>
      </c>
      <c r="L19" s="190">
        <v>4638</v>
      </c>
      <c r="M19" s="13">
        <v>4842</v>
      </c>
      <c r="O19" s="7"/>
      <c r="P19" s="7"/>
    </row>
    <row r="20" spans="1:16" ht="15" customHeight="1" x14ac:dyDescent="0.2">
      <c r="A20" s="18" t="s">
        <v>14</v>
      </c>
      <c r="B20" s="12">
        <v>56844.083333333336</v>
      </c>
      <c r="C20" s="13">
        <v>58057.916666666664</v>
      </c>
      <c r="D20" s="13">
        <v>59161.875</v>
      </c>
      <c r="E20" s="14">
        <v>59594</v>
      </c>
      <c r="F20" s="74">
        <f t="shared" si="0"/>
        <v>100.31815503745476</v>
      </c>
      <c r="G20" s="74">
        <f t="shared" si="1"/>
        <v>102.67569476749195</v>
      </c>
      <c r="H20" s="74">
        <f t="shared" si="2"/>
        <v>102.5700205445609</v>
      </c>
      <c r="I20" s="5"/>
      <c r="J20" s="209"/>
      <c r="K20" s="190">
        <v>57679.5</v>
      </c>
      <c r="L20" s="190">
        <v>58041</v>
      </c>
      <c r="M20" s="13">
        <v>59405</v>
      </c>
      <c r="O20" s="7"/>
      <c r="P20" s="7"/>
    </row>
    <row r="21" spans="1:16" ht="15" customHeight="1" x14ac:dyDescent="0.2">
      <c r="A21" s="18" t="s">
        <v>15</v>
      </c>
      <c r="B21" s="12">
        <v>34615.75</v>
      </c>
      <c r="C21" s="13">
        <v>34113.583333333336</v>
      </c>
      <c r="D21" s="13">
        <v>34258.25</v>
      </c>
      <c r="E21" s="14">
        <v>34406</v>
      </c>
      <c r="F21" s="74">
        <f t="shared" si="0"/>
        <v>100.12222092887906</v>
      </c>
      <c r="G21" s="74">
        <f t="shared" si="1"/>
        <v>100.53472810682874</v>
      </c>
      <c r="H21" s="74">
        <f t="shared" si="2"/>
        <v>100.98156977472532</v>
      </c>
      <c r="I21" s="5"/>
      <c r="J21" s="209"/>
      <c r="K21" s="190">
        <v>33925.25</v>
      </c>
      <c r="L21" s="190">
        <v>34223</v>
      </c>
      <c r="M21" s="13">
        <v>34364</v>
      </c>
      <c r="O21" s="7"/>
      <c r="P21" s="7"/>
    </row>
    <row r="22" spans="1:16" ht="15" customHeight="1" x14ac:dyDescent="0.2">
      <c r="A22" s="18" t="s">
        <v>16</v>
      </c>
      <c r="B22" s="12">
        <v>49285.916666666664</v>
      </c>
      <c r="C22" s="13">
        <v>49592.333333333336</v>
      </c>
      <c r="D22" s="13">
        <v>49462.5</v>
      </c>
      <c r="E22" s="14">
        <v>49483</v>
      </c>
      <c r="F22" s="74">
        <f t="shared" si="0"/>
        <v>99.947484295784605</v>
      </c>
      <c r="G22" s="74">
        <f t="shared" si="1"/>
        <v>99.625520948680276</v>
      </c>
      <c r="H22" s="74">
        <f t="shared" si="2"/>
        <v>99.910365984522358</v>
      </c>
      <c r="I22" s="5"/>
      <c r="J22" s="209"/>
      <c r="K22" s="190">
        <v>49506.875</v>
      </c>
      <c r="L22" s="190">
        <v>49669</v>
      </c>
      <c r="M22" s="13">
        <v>49509</v>
      </c>
      <c r="O22" s="7"/>
      <c r="P22" s="7"/>
    </row>
    <row r="23" spans="1:16" ht="15" customHeight="1" x14ac:dyDescent="0.2">
      <c r="A23" s="18" t="s">
        <v>17</v>
      </c>
      <c r="B23" s="12">
        <v>74324.583333333328</v>
      </c>
      <c r="C23" s="13">
        <v>75875.5</v>
      </c>
      <c r="D23" s="13">
        <v>77084.375</v>
      </c>
      <c r="E23" s="14">
        <v>75912</v>
      </c>
      <c r="F23" s="74">
        <f t="shared" si="0"/>
        <v>99.745092371166535</v>
      </c>
      <c r="G23" s="74">
        <f t="shared" si="1"/>
        <v>102.08302516036201</v>
      </c>
      <c r="H23" s="74">
        <f t="shared" si="2"/>
        <v>102.24493687151302</v>
      </c>
      <c r="I23" s="5"/>
      <c r="J23" s="209"/>
      <c r="K23" s="190">
        <v>75391.875</v>
      </c>
      <c r="L23" s="190">
        <v>74363</v>
      </c>
      <c r="M23" s="13">
        <v>76106</v>
      </c>
      <c r="O23" s="7"/>
      <c r="P23" s="7"/>
    </row>
    <row r="24" spans="1:16" ht="15" customHeight="1" x14ac:dyDescent="0.2">
      <c r="A24" s="18" t="s">
        <v>18</v>
      </c>
      <c r="B24" s="12">
        <v>67131.25</v>
      </c>
      <c r="C24" s="13">
        <v>70206.083333333328</v>
      </c>
      <c r="D24" s="13">
        <v>71930.5</v>
      </c>
      <c r="E24" s="14">
        <v>72260</v>
      </c>
      <c r="F24" s="74">
        <f t="shared" si="0"/>
        <v>99.98477951045372</v>
      </c>
      <c r="G24" s="74">
        <f t="shared" si="1"/>
        <v>102.71499644633973</v>
      </c>
      <c r="H24" s="74">
        <f t="shared" si="2"/>
        <v>103.15574358238922</v>
      </c>
      <c r="I24" s="5"/>
      <c r="J24" s="209"/>
      <c r="K24" s="190">
        <v>69730</v>
      </c>
      <c r="L24" s="190">
        <v>70350</v>
      </c>
      <c r="M24" s="13">
        <v>72271</v>
      </c>
      <c r="O24" s="7"/>
      <c r="P24" s="7"/>
    </row>
    <row r="25" spans="1:16" ht="15" customHeight="1" x14ac:dyDescent="0.2">
      <c r="A25" s="18" t="s">
        <v>19</v>
      </c>
      <c r="B25" s="12">
        <v>15837.75</v>
      </c>
      <c r="C25" s="13">
        <v>15543.333333333334</v>
      </c>
      <c r="D25" s="13">
        <v>15720.75</v>
      </c>
      <c r="E25" s="14">
        <v>15887</v>
      </c>
      <c r="F25" s="74">
        <f t="shared" si="0"/>
        <v>100.23343848580441</v>
      </c>
      <c r="G25" s="74">
        <f t="shared" si="1"/>
        <v>101.23621997068757</v>
      </c>
      <c r="H25" s="74">
        <f t="shared" si="2"/>
        <v>101.61595268490538</v>
      </c>
      <c r="I25" s="5"/>
      <c r="J25" s="209"/>
      <c r="K25" s="190">
        <v>15470.75</v>
      </c>
      <c r="L25" s="190">
        <v>15693</v>
      </c>
      <c r="M25" s="13">
        <v>15850</v>
      </c>
      <c r="O25" s="7"/>
      <c r="P25" s="7"/>
    </row>
    <row r="26" spans="1:16" ht="15" customHeight="1" x14ac:dyDescent="0.2">
      <c r="A26" s="18" t="s">
        <v>20</v>
      </c>
      <c r="B26" s="12">
        <v>16725.333333333332</v>
      </c>
      <c r="C26" s="13">
        <v>16953.083333333332</v>
      </c>
      <c r="D26" s="13">
        <v>17267</v>
      </c>
      <c r="E26" s="14">
        <v>17450</v>
      </c>
      <c r="F26" s="74">
        <f t="shared" si="0"/>
        <v>100.18947005798933</v>
      </c>
      <c r="G26" s="74">
        <f t="shared" si="1"/>
        <v>102.26207219878106</v>
      </c>
      <c r="H26" s="74">
        <f t="shared" si="2"/>
        <v>102.39122377881552</v>
      </c>
      <c r="I26" s="5"/>
      <c r="J26" s="209"/>
      <c r="K26" s="190">
        <v>16863.75</v>
      </c>
      <c r="L26" s="190">
        <v>17064</v>
      </c>
      <c r="M26" s="13">
        <v>17417</v>
      </c>
      <c r="O26" s="7"/>
      <c r="P26" s="7"/>
    </row>
    <row r="27" spans="1:16" ht="15" customHeight="1" x14ac:dyDescent="0.2">
      <c r="A27" s="18" t="s">
        <v>21</v>
      </c>
      <c r="B27" s="12">
        <v>685.91666666666663</v>
      </c>
      <c r="C27" s="13">
        <v>696.25</v>
      </c>
      <c r="D27" s="13">
        <v>731.625</v>
      </c>
      <c r="E27" s="14">
        <v>745</v>
      </c>
      <c r="F27" s="74">
        <f t="shared" si="0"/>
        <v>99.069148936170208</v>
      </c>
      <c r="G27" s="74">
        <f t="shared" si="1"/>
        <v>104.05027932960893</v>
      </c>
      <c r="H27" s="74">
        <f t="shared" si="2"/>
        <v>105.63075257173796</v>
      </c>
      <c r="I27" s="5"/>
      <c r="J27" s="209"/>
      <c r="K27" s="190">
        <v>692.625</v>
      </c>
      <c r="L27" s="190">
        <v>716</v>
      </c>
      <c r="M27" s="13">
        <v>752</v>
      </c>
    </row>
    <row r="28" spans="1:16" ht="15" customHeight="1" x14ac:dyDescent="0.2">
      <c r="A28" s="24" t="s">
        <v>494</v>
      </c>
      <c r="B28" s="25" t="s">
        <v>264</v>
      </c>
      <c r="C28" s="26" t="s">
        <v>264</v>
      </c>
      <c r="D28" s="26" t="s">
        <v>264</v>
      </c>
      <c r="E28" s="27" t="s">
        <v>264</v>
      </c>
      <c r="F28" s="76" t="s">
        <v>264</v>
      </c>
      <c r="G28" s="76" t="s">
        <v>264</v>
      </c>
      <c r="H28" s="76" t="s">
        <v>264</v>
      </c>
      <c r="I28" s="5"/>
      <c r="J28" s="209"/>
      <c r="K28" s="190" t="s">
        <v>264</v>
      </c>
      <c r="L28" s="190" t="s">
        <v>264</v>
      </c>
      <c r="M28" s="13" t="s">
        <v>264</v>
      </c>
    </row>
    <row r="29" spans="1:16" ht="15" customHeight="1" x14ac:dyDescent="0.2">
      <c r="A29" s="10"/>
      <c r="B29" s="10"/>
      <c r="C29" s="10"/>
      <c r="D29" s="51"/>
      <c r="F29" s="10"/>
      <c r="G29" s="10"/>
      <c r="H29" s="10"/>
      <c r="J29" s="211"/>
    </row>
    <row r="30" spans="1:16" ht="15" customHeight="1" x14ac:dyDescent="0.2">
      <c r="A30" s="6" t="s">
        <v>1</v>
      </c>
    </row>
    <row r="32" spans="1:16" s="59" customFormat="1" ht="15" customHeight="1" x14ac:dyDescent="0.2">
      <c r="A32" s="61" t="s">
        <v>148</v>
      </c>
      <c r="E32" s="60"/>
    </row>
    <row r="33" spans="5:5" s="59" customFormat="1" ht="15" customHeight="1" x14ac:dyDescent="0.2">
      <c r="E33" s="60"/>
    </row>
    <row r="34" spans="5:5" s="59" customFormat="1" ht="15" customHeight="1" x14ac:dyDescent="0.2">
      <c r="E34" s="60"/>
    </row>
    <row r="35" spans="5:5" s="59" customFormat="1" ht="15" customHeight="1" x14ac:dyDescent="0.2">
      <c r="E35" s="60"/>
    </row>
    <row r="36" spans="5:5" s="59" customFormat="1" ht="15" customHeight="1" x14ac:dyDescent="0.2">
      <c r="E36" s="60"/>
    </row>
    <row r="37" spans="5:5" s="59" customFormat="1" ht="15" customHeight="1" x14ac:dyDescent="0.2">
      <c r="E37" s="60"/>
    </row>
    <row r="38" spans="5:5" s="59" customFormat="1" ht="15" customHeight="1" x14ac:dyDescent="0.2">
      <c r="E38" s="60"/>
    </row>
  </sheetData>
  <mergeCells count="3">
    <mergeCell ref="A3:A5"/>
    <mergeCell ref="B4:E4"/>
    <mergeCell ref="F3:H3"/>
  </mergeCells>
  <phoneticPr fontId="2" type="noConversion"/>
  <hyperlinks>
    <hyperlink ref="A32"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ignoredErrors>
    <ignoredError sqref="G6:H6" evalErro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ColWidth="9.140625" defaultRowHeight="15" customHeight="1" x14ac:dyDescent="0.2"/>
  <cols>
    <col min="1" max="1" width="19.85546875" style="6" customWidth="1"/>
    <col min="2" max="21" width="6.28515625" style="6" customWidth="1"/>
    <col min="22" max="16384" width="9.140625" style="6"/>
  </cols>
  <sheetData>
    <row r="1" spans="1:21" ht="12.75" customHeight="1" x14ac:dyDescent="0.2">
      <c r="A1" s="9" t="s">
        <v>176</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2"/>
      <c r="B3" s="336"/>
      <c r="C3" s="338"/>
      <c r="D3" s="336" t="s">
        <v>90</v>
      </c>
      <c r="E3" s="337"/>
      <c r="F3" s="337"/>
      <c r="G3" s="336" t="s">
        <v>92</v>
      </c>
      <c r="H3" s="337"/>
      <c r="I3" s="338"/>
      <c r="J3" s="330" t="s">
        <v>93</v>
      </c>
      <c r="K3" s="330"/>
      <c r="L3" s="330"/>
      <c r="M3" s="336" t="s">
        <v>98</v>
      </c>
      <c r="N3" s="337"/>
      <c r="O3" s="337"/>
      <c r="P3" s="336" t="s">
        <v>95</v>
      </c>
      <c r="Q3" s="337"/>
      <c r="R3" s="338"/>
      <c r="S3" s="337" t="s">
        <v>97</v>
      </c>
      <c r="T3" s="337"/>
      <c r="U3" s="337"/>
    </row>
    <row r="4" spans="1:21" ht="15" customHeight="1" x14ac:dyDescent="0.2">
      <c r="A4" s="238"/>
      <c r="B4" s="331" t="s">
        <v>0</v>
      </c>
      <c r="C4" s="335"/>
      <c r="D4" s="331" t="s">
        <v>91</v>
      </c>
      <c r="E4" s="332"/>
      <c r="F4" s="332"/>
      <c r="G4" s="331" t="s">
        <v>146</v>
      </c>
      <c r="H4" s="332"/>
      <c r="I4" s="335"/>
      <c r="J4" s="332" t="s">
        <v>469</v>
      </c>
      <c r="K4" s="332"/>
      <c r="L4" s="332"/>
      <c r="M4" s="331" t="s">
        <v>99</v>
      </c>
      <c r="N4" s="332"/>
      <c r="O4" s="332"/>
      <c r="P4" s="331" t="s">
        <v>96</v>
      </c>
      <c r="Q4" s="332"/>
      <c r="R4" s="335"/>
      <c r="S4" s="332" t="s">
        <v>470</v>
      </c>
      <c r="T4" s="332"/>
      <c r="U4" s="332"/>
    </row>
    <row r="5" spans="1:21" ht="15" customHeight="1" x14ac:dyDescent="0.2">
      <c r="A5" s="238" t="s">
        <v>89</v>
      </c>
      <c r="B5" s="277"/>
      <c r="C5" s="139" t="s">
        <v>602</v>
      </c>
      <c r="D5" s="277"/>
      <c r="E5" s="278"/>
      <c r="F5" s="139" t="s">
        <v>602</v>
      </c>
      <c r="G5" s="277"/>
      <c r="H5" s="278"/>
      <c r="I5" s="139" t="s">
        <v>602</v>
      </c>
      <c r="J5" s="277"/>
      <c r="K5" s="278"/>
      <c r="L5" s="135" t="s">
        <v>602</v>
      </c>
      <c r="M5" s="277"/>
      <c r="N5" s="278"/>
      <c r="O5" s="139" t="s">
        <v>602</v>
      </c>
      <c r="P5" s="277"/>
      <c r="Q5" s="278"/>
      <c r="R5" s="139" t="s">
        <v>602</v>
      </c>
      <c r="S5" s="277"/>
      <c r="T5" s="278"/>
      <c r="U5" s="135" t="s">
        <v>602</v>
      </c>
    </row>
    <row r="6" spans="1:21" ht="15" customHeight="1" x14ac:dyDescent="0.2">
      <c r="A6" s="239" t="s">
        <v>60</v>
      </c>
      <c r="B6" s="158" t="s">
        <v>602</v>
      </c>
      <c r="C6" s="160" t="s">
        <v>603</v>
      </c>
      <c r="D6" s="158" t="s">
        <v>602</v>
      </c>
      <c r="E6" s="159" t="s">
        <v>73</v>
      </c>
      <c r="F6" s="160" t="s">
        <v>603</v>
      </c>
      <c r="G6" s="158" t="s">
        <v>602</v>
      </c>
      <c r="H6" s="159" t="s">
        <v>73</v>
      </c>
      <c r="I6" s="160" t="s">
        <v>603</v>
      </c>
      <c r="J6" s="158" t="s">
        <v>602</v>
      </c>
      <c r="K6" s="159" t="s">
        <v>73</v>
      </c>
      <c r="L6" s="159" t="s">
        <v>603</v>
      </c>
      <c r="M6" s="158" t="s">
        <v>602</v>
      </c>
      <c r="N6" s="159" t="s">
        <v>73</v>
      </c>
      <c r="O6" s="160" t="s">
        <v>603</v>
      </c>
      <c r="P6" s="158" t="s">
        <v>602</v>
      </c>
      <c r="Q6" s="159" t="s">
        <v>73</v>
      </c>
      <c r="R6" s="160" t="s">
        <v>603</v>
      </c>
      <c r="S6" s="158" t="s">
        <v>602</v>
      </c>
      <c r="T6" s="159" t="s">
        <v>73</v>
      </c>
      <c r="U6" s="159" t="s">
        <v>603</v>
      </c>
    </row>
    <row r="7" spans="1:21" ht="15" customHeight="1" x14ac:dyDescent="0.2">
      <c r="A7" s="20" t="s">
        <v>22</v>
      </c>
      <c r="B7" s="21">
        <v>52991</v>
      </c>
      <c r="C7" s="96">
        <v>79.501605305007956</v>
      </c>
      <c r="D7" s="21">
        <v>16517</v>
      </c>
      <c r="E7" s="68">
        <v>31.169443867826612</v>
      </c>
      <c r="F7" s="96">
        <v>78.56259512937595</v>
      </c>
      <c r="G7" s="21">
        <v>13064</v>
      </c>
      <c r="H7" s="68">
        <v>24.653243003528903</v>
      </c>
      <c r="I7" s="96">
        <v>78.260348649134372</v>
      </c>
      <c r="J7" s="21">
        <v>13983</v>
      </c>
      <c r="K7" s="68">
        <v>26.387499764110888</v>
      </c>
      <c r="L7" s="68">
        <v>79.372197309417032</v>
      </c>
      <c r="M7" s="21">
        <v>5764</v>
      </c>
      <c r="N7" s="68">
        <v>10.877318789983205</v>
      </c>
      <c r="O7" s="96">
        <v>83.114635904830564</v>
      </c>
      <c r="P7" s="21">
        <v>3337</v>
      </c>
      <c r="Q7" s="68">
        <v>6.2972957672057515</v>
      </c>
      <c r="R7" s="96">
        <v>82.824522213948867</v>
      </c>
      <c r="S7" s="21">
        <v>326</v>
      </c>
      <c r="T7" s="68">
        <v>0.61519880734464349</v>
      </c>
      <c r="U7" s="68">
        <v>91.573033707865164</v>
      </c>
    </row>
    <row r="8" spans="1:21" ht="12.75" customHeight="1" x14ac:dyDescent="0.2">
      <c r="A8" s="11"/>
      <c r="B8" s="15"/>
      <c r="C8" s="97"/>
      <c r="D8" s="15"/>
      <c r="E8" s="71"/>
      <c r="F8" s="97"/>
      <c r="G8" s="15"/>
      <c r="H8" s="71"/>
      <c r="I8" s="97"/>
      <c r="J8" s="15"/>
      <c r="K8" s="71"/>
      <c r="L8" s="71"/>
      <c r="M8" s="15"/>
      <c r="N8" s="71"/>
      <c r="O8" s="97"/>
      <c r="P8" s="15"/>
      <c r="Q8" s="71"/>
      <c r="R8" s="97"/>
      <c r="S8" s="15"/>
      <c r="T8" s="71"/>
      <c r="U8" s="71"/>
    </row>
    <row r="9" spans="1:21" ht="15" customHeight="1" x14ac:dyDescent="0.2">
      <c r="A9" s="63" t="s">
        <v>35</v>
      </c>
      <c r="B9" s="64">
        <v>30953</v>
      </c>
      <c r="C9" s="112">
        <v>81.041524846834577</v>
      </c>
      <c r="D9" s="64">
        <v>9852</v>
      </c>
      <c r="E9" s="72">
        <v>31.828901883500794</v>
      </c>
      <c r="F9" s="112">
        <v>80.602143499959084</v>
      </c>
      <c r="G9" s="64">
        <v>8297</v>
      </c>
      <c r="H9" s="72">
        <v>26.805156204568213</v>
      </c>
      <c r="I9" s="112">
        <v>79.488407740946542</v>
      </c>
      <c r="J9" s="64">
        <v>7870</v>
      </c>
      <c r="K9" s="72">
        <v>25.425645333247182</v>
      </c>
      <c r="L9" s="72">
        <v>80.875552358442093</v>
      </c>
      <c r="M9" s="64">
        <v>3258</v>
      </c>
      <c r="N9" s="72">
        <v>10.525635641133331</v>
      </c>
      <c r="O9" s="112">
        <v>85.781990521327018</v>
      </c>
      <c r="P9" s="64">
        <v>1545</v>
      </c>
      <c r="Q9" s="72">
        <v>4.9914386327658065</v>
      </c>
      <c r="R9" s="112">
        <v>82.975295381310417</v>
      </c>
      <c r="S9" s="64">
        <v>131</v>
      </c>
      <c r="T9" s="72">
        <v>0.42322230478467354</v>
      </c>
      <c r="U9" s="72">
        <v>92.25352112676056</v>
      </c>
    </row>
    <row r="10" spans="1:21" ht="15" customHeight="1" x14ac:dyDescent="0.2">
      <c r="A10" s="40" t="s">
        <v>41</v>
      </c>
      <c r="B10" s="12">
        <v>4032</v>
      </c>
      <c r="C10" s="98">
        <v>87.65217391304347</v>
      </c>
      <c r="D10" s="12">
        <v>1953</v>
      </c>
      <c r="E10" s="74">
        <v>48.4375</v>
      </c>
      <c r="F10" s="98">
        <v>91.304347826086953</v>
      </c>
      <c r="G10" s="12">
        <v>873</v>
      </c>
      <c r="H10" s="74">
        <v>21.651785714285715</v>
      </c>
      <c r="I10" s="98">
        <v>81.209302325581405</v>
      </c>
      <c r="J10" s="12">
        <v>742</v>
      </c>
      <c r="K10" s="74">
        <v>18.402777777777779</v>
      </c>
      <c r="L10" s="74">
        <v>84.510250569476085</v>
      </c>
      <c r="M10" s="12">
        <v>308</v>
      </c>
      <c r="N10" s="74">
        <v>7.6388888888888893</v>
      </c>
      <c r="O10" s="98">
        <v>91.124260355029591</v>
      </c>
      <c r="P10" s="12">
        <v>144</v>
      </c>
      <c r="Q10" s="74">
        <v>3.5714285714285712</v>
      </c>
      <c r="R10" s="98">
        <v>89.440993788819881</v>
      </c>
      <c r="S10" s="12">
        <v>12</v>
      </c>
      <c r="T10" s="74">
        <v>0.29761904761904762</v>
      </c>
      <c r="U10" s="74">
        <v>133.33333333333331</v>
      </c>
    </row>
    <row r="11" spans="1:21" ht="15" customHeight="1" x14ac:dyDescent="0.2">
      <c r="A11" s="40" t="s">
        <v>38</v>
      </c>
      <c r="B11" s="12">
        <v>1697</v>
      </c>
      <c r="C11" s="98">
        <v>84.680638722554889</v>
      </c>
      <c r="D11" s="12">
        <v>426</v>
      </c>
      <c r="E11" s="74">
        <v>25.103123158515029</v>
      </c>
      <c r="F11" s="98">
        <v>87.295081967213122</v>
      </c>
      <c r="G11" s="12">
        <v>521</v>
      </c>
      <c r="H11" s="74">
        <v>30.701237477902183</v>
      </c>
      <c r="I11" s="98">
        <v>79.907975460122699</v>
      </c>
      <c r="J11" s="12">
        <v>471</v>
      </c>
      <c r="K11" s="74">
        <v>27.754861520329992</v>
      </c>
      <c r="L11" s="74">
        <v>83.957219251336895</v>
      </c>
      <c r="M11" s="12">
        <v>180</v>
      </c>
      <c r="N11" s="74">
        <v>10.606953447259871</v>
      </c>
      <c r="O11" s="98">
        <v>90</v>
      </c>
      <c r="P11" s="12">
        <v>88</v>
      </c>
      <c r="Q11" s="74">
        <v>5.1856216853270478</v>
      </c>
      <c r="R11" s="98">
        <v>93.61702127659575</v>
      </c>
      <c r="S11" s="12">
        <v>11</v>
      </c>
      <c r="T11" s="74">
        <v>0.64820271066588098</v>
      </c>
      <c r="U11" s="74">
        <v>122.22222222222223</v>
      </c>
    </row>
    <row r="12" spans="1:21" ht="15" customHeight="1" x14ac:dyDescent="0.2">
      <c r="A12" s="40" t="s">
        <v>37</v>
      </c>
      <c r="B12" s="12">
        <v>9053</v>
      </c>
      <c r="C12" s="98">
        <v>76.018137543034683</v>
      </c>
      <c r="D12" s="12">
        <v>2403</v>
      </c>
      <c r="E12" s="74">
        <v>26.543687175521924</v>
      </c>
      <c r="F12" s="98">
        <v>73.061720887807851</v>
      </c>
      <c r="G12" s="12">
        <v>2457</v>
      </c>
      <c r="H12" s="74">
        <v>27.140174527780847</v>
      </c>
      <c r="I12" s="98">
        <v>76.138828633405637</v>
      </c>
      <c r="J12" s="12">
        <v>2559</v>
      </c>
      <c r="K12" s="74">
        <v>28.266872859825469</v>
      </c>
      <c r="L12" s="74">
        <v>75.95725734639359</v>
      </c>
      <c r="M12" s="12">
        <v>1042</v>
      </c>
      <c r="N12" s="74">
        <v>11.509996686181376</v>
      </c>
      <c r="O12" s="98">
        <v>79.299847792998477</v>
      </c>
      <c r="P12" s="12">
        <v>541</v>
      </c>
      <c r="Q12" s="74">
        <v>5.9759195846680662</v>
      </c>
      <c r="R12" s="98">
        <v>82.218844984802431</v>
      </c>
      <c r="S12" s="12">
        <v>51</v>
      </c>
      <c r="T12" s="74">
        <v>0.56334916602231311</v>
      </c>
      <c r="U12" s="74">
        <v>98.076923076923066</v>
      </c>
    </row>
    <row r="13" spans="1:21" ht="15" customHeight="1" x14ac:dyDescent="0.2">
      <c r="A13" s="40" t="s">
        <v>36</v>
      </c>
      <c r="B13" s="12">
        <v>3388</v>
      </c>
      <c r="C13" s="98">
        <v>81.855520657163567</v>
      </c>
      <c r="D13" s="12">
        <v>1184</v>
      </c>
      <c r="E13" s="74">
        <v>34.946871310507674</v>
      </c>
      <c r="F13" s="98">
        <v>76.683937823834185</v>
      </c>
      <c r="G13" s="12">
        <v>905</v>
      </c>
      <c r="H13" s="74">
        <v>26.711924439197166</v>
      </c>
      <c r="I13" s="98">
        <v>79.805996472663139</v>
      </c>
      <c r="J13" s="12">
        <v>792</v>
      </c>
      <c r="K13" s="74">
        <v>23.376623376623375</v>
      </c>
      <c r="L13" s="74">
        <v>86.746987951807228</v>
      </c>
      <c r="M13" s="12">
        <v>338</v>
      </c>
      <c r="N13" s="74">
        <v>9.9763872491145218</v>
      </c>
      <c r="O13" s="98">
        <v>92.349726775956285</v>
      </c>
      <c r="P13" s="12">
        <v>155</v>
      </c>
      <c r="Q13" s="74">
        <v>4.5749704840613932</v>
      </c>
      <c r="R13" s="98">
        <v>90.116279069767444</v>
      </c>
      <c r="S13" s="12">
        <v>14</v>
      </c>
      <c r="T13" s="74">
        <v>0.41322314049586778</v>
      </c>
      <c r="U13" s="74">
        <v>140</v>
      </c>
    </row>
    <row r="14" spans="1:21" ht="15" customHeight="1" x14ac:dyDescent="0.2">
      <c r="A14" s="40" t="s">
        <v>472</v>
      </c>
      <c r="B14" s="12">
        <v>2500</v>
      </c>
      <c r="C14" s="98">
        <v>82.726671078755786</v>
      </c>
      <c r="D14" s="12">
        <v>882</v>
      </c>
      <c r="E14" s="74">
        <v>35.28</v>
      </c>
      <c r="F14" s="98">
        <v>81.365313653136525</v>
      </c>
      <c r="G14" s="12">
        <v>717</v>
      </c>
      <c r="H14" s="74">
        <v>28.68</v>
      </c>
      <c r="I14" s="98">
        <v>77.513513513513516</v>
      </c>
      <c r="J14" s="12">
        <v>583</v>
      </c>
      <c r="K14" s="74">
        <v>23.32</v>
      </c>
      <c r="L14" s="74">
        <v>88.736681887366814</v>
      </c>
      <c r="M14" s="12">
        <v>218</v>
      </c>
      <c r="N14" s="74">
        <v>8.7200000000000006</v>
      </c>
      <c r="O14" s="98">
        <v>92.765957446808514</v>
      </c>
      <c r="P14" s="12">
        <v>95</v>
      </c>
      <c r="Q14" s="74">
        <v>3.8</v>
      </c>
      <c r="R14" s="98">
        <v>81.896551724137936</v>
      </c>
      <c r="S14" s="12">
        <v>5</v>
      </c>
      <c r="T14" s="74">
        <v>0.2</v>
      </c>
      <c r="U14" s="74">
        <v>100</v>
      </c>
    </row>
    <row r="15" spans="1:21" ht="15" customHeight="1" x14ac:dyDescent="0.2">
      <c r="A15" s="40" t="s">
        <v>473</v>
      </c>
      <c r="B15" s="12">
        <v>986</v>
      </c>
      <c r="C15" s="98">
        <v>77.760252365930597</v>
      </c>
      <c r="D15" s="12">
        <v>285</v>
      </c>
      <c r="E15" s="74">
        <v>28.904665314401623</v>
      </c>
      <c r="F15" s="98">
        <v>72.51908396946564</v>
      </c>
      <c r="G15" s="12">
        <v>267</v>
      </c>
      <c r="H15" s="74">
        <v>27.079107505070994</v>
      </c>
      <c r="I15" s="98">
        <v>77.616279069767444</v>
      </c>
      <c r="J15" s="12">
        <v>245</v>
      </c>
      <c r="K15" s="74">
        <v>24.847870182555781</v>
      </c>
      <c r="L15" s="74">
        <v>74.018126888217523</v>
      </c>
      <c r="M15" s="12">
        <v>115</v>
      </c>
      <c r="N15" s="74">
        <v>11.663286004056795</v>
      </c>
      <c r="O15" s="98">
        <v>91.269841269841265</v>
      </c>
      <c r="P15" s="12">
        <v>68</v>
      </c>
      <c r="Q15" s="74">
        <v>6.8965517241379306</v>
      </c>
      <c r="R15" s="98">
        <v>100</v>
      </c>
      <c r="S15" s="12">
        <v>6</v>
      </c>
      <c r="T15" s="74">
        <v>0.6085192697768762</v>
      </c>
      <c r="U15" s="74">
        <v>100</v>
      </c>
    </row>
    <row r="16" spans="1:21" ht="15" customHeight="1" x14ac:dyDescent="0.2">
      <c r="A16" s="40" t="s">
        <v>39</v>
      </c>
      <c r="B16" s="12">
        <v>7685</v>
      </c>
      <c r="C16" s="98">
        <v>84.54345434543454</v>
      </c>
      <c r="D16" s="12">
        <v>2155</v>
      </c>
      <c r="E16" s="74">
        <v>28.0416395575797</v>
      </c>
      <c r="F16" s="98">
        <v>85.278986941036806</v>
      </c>
      <c r="G16" s="12">
        <v>2123</v>
      </c>
      <c r="H16" s="74">
        <v>27.625243981782692</v>
      </c>
      <c r="I16" s="98">
        <v>84.784345047923324</v>
      </c>
      <c r="J16" s="12">
        <v>2073</v>
      </c>
      <c r="K16" s="74">
        <v>26.974625894599868</v>
      </c>
      <c r="L16" s="74">
        <v>83.386967015285592</v>
      </c>
      <c r="M16" s="12">
        <v>925</v>
      </c>
      <c r="N16" s="74">
        <v>12.036434612882237</v>
      </c>
      <c r="O16" s="98">
        <v>89.805825242718456</v>
      </c>
      <c r="P16" s="12">
        <v>379</v>
      </c>
      <c r="Q16" s="74">
        <v>4.9316851008458036</v>
      </c>
      <c r="R16" s="98">
        <v>76.411290322580655</v>
      </c>
      <c r="S16" s="12">
        <v>30</v>
      </c>
      <c r="T16" s="74">
        <v>0.39037085230969421</v>
      </c>
      <c r="U16" s="74">
        <v>63.829787234042556</v>
      </c>
    </row>
    <row r="17" spans="1:21" ht="15" customHeight="1" x14ac:dyDescent="0.2">
      <c r="A17" s="40" t="s">
        <v>40</v>
      </c>
      <c r="B17" s="12">
        <v>1612</v>
      </c>
      <c r="C17" s="98">
        <v>74.560592044403336</v>
      </c>
      <c r="D17" s="12">
        <v>564</v>
      </c>
      <c r="E17" s="74">
        <v>34.987593052109183</v>
      </c>
      <c r="F17" s="98">
        <v>74.308300395256921</v>
      </c>
      <c r="G17" s="12">
        <v>434</v>
      </c>
      <c r="H17" s="74">
        <v>26.923076923076923</v>
      </c>
      <c r="I17" s="98">
        <v>75.216637781629117</v>
      </c>
      <c r="J17" s="12">
        <v>405</v>
      </c>
      <c r="K17" s="74">
        <v>25.12406947890819</v>
      </c>
      <c r="L17" s="74">
        <v>75.559701492537314</v>
      </c>
      <c r="M17" s="12">
        <v>132</v>
      </c>
      <c r="N17" s="74">
        <v>8.1885856079404462</v>
      </c>
      <c r="O17" s="98">
        <v>69.841269841269835</v>
      </c>
      <c r="P17" s="12">
        <v>75</v>
      </c>
      <c r="Q17" s="74">
        <v>4.6526054590570718</v>
      </c>
      <c r="R17" s="98">
        <v>77.319587628865989</v>
      </c>
      <c r="S17" s="12">
        <v>2</v>
      </c>
      <c r="T17" s="74">
        <v>0.12406947890818859</v>
      </c>
      <c r="U17" s="74">
        <v>50</v>
      </c>
    </row>
    <row r="18" spans="1:21" ht="15" customHeight="1" x14ac:dyDescent="0.2">
      <c r="A18" s="40"/>
      <c r="B18" s="12"/>
      <c r="C18" s="98"/>
      <c r="D18" s="12"/>
      <c r="E18" s="74"/>
      <c r="F18" s="98"/>
      <c r="G18" s="12"/>
      <c r="H18" s="74"/>
      <c r="I18" s="98"/>
      <c r="J18" s="12"/>
      <c r="K18" s="74"/>
      <c r="L18" s="74"/>
      <c r="M18" s="12"/>
      <c r="N18" s="74"/>
      <c r="O18" s="98"/>
      <c r="P18" s="12"/>
      <c r="Q18" s="74"/>
      <c r="R18" s="98"/>
      <c r="S18" s="12"/>
      <c r="T18" s="74"/>
      <c r="U18" s="74"/>
    </row>
    <row r="19" spans="1:21" ht="15" customHeight="1" x14ac:dyDescent="0.2">
      <c r="A19" s="63" t="s">
        <v>42</v>
      </c>
      <c r="B19" s="64">
        <v>21384</v>
      </c>
      <c r="C19" s="112">
        <v>76.431481878618911</v>
      </c>
      <c r="D19" s="64">
        <v>6119</v>
      </c>
      <c r="E19" s="72">
        <v>28.61485222596334</v>
      </c>
      <c r="F19" s="112">
        <v>72.465656087162472</v>
      </c>
      <c r="G19" s="64">
        <v>4741</v>
      </c>
      <c r="H19" s="72">
        <v>22.170781893004115</v>
      </c>
      <c r="I19" s="112">
        <v>76.25864564902686</v>
      </c>
      <c r="J19" s="64">
        <v>6088</v>
      </c>
      <c r="K19" s="72">
        <v>28.46988402543958</v>
      </c>
      <c r="L19" s="72">
        <v>77.524512924996813</v>
      </c>
      <c r="M19" s="64">
        <v>2484</v>
      </c>
      <c r="N19" s="72">
        <v>11.616161616161616</v>
      </c>
      <c r="O19" s="112">
        <v>79.743178170144461</v>
      </c>
      <c r="P19" s="64">
        <v>1760</v>
      </c>
      <c r="Q19" s="72">
        <v>8.2304526748971192</v>
      </c>
      <c r="R19" s="112">
        <v>82.319925163704397</v>
      </c>
      <c r="S19" s="64">
        <v>192</v>
      </c>
      <c r="T19" s="72">
        <v>0.89786756453423133</v>
      </c>
      <c r="U19" s="72">
        <v>90.995260663507111</v>
      </c>
    </row>
    <row r="20" spans="1:21" ht="15" customHeight="1" x14ac:dyDescent="0.2">
      <c r="A20" s="40" t="s">
        <v>44</v>
      </c>
      <c r="B20" s="12">
        <v>3275</v>
      </c>
      <c r="C20" s="98">
        <v>75.775104118463673</v>
      </c>
      <c r="D20" s="12">
        <v>869</v>
      </c>
      <c r="E20" s="74">
        <v>26.534351145038165</v>
      </c>
      <c r="F20" s="98">
        <v>69.187898089171966</v>
      </c>
      <c r="G20" s="12">
        <v>760</v>
      </c>
      <c r="H20" s="74">
        <v>23.206106870229007</v>
      </c>
      <c r="I20" s="98">
        <v>77.551020408163268</v>
      </c>
      <c r="J20" s="12">
        <v>966</v>
      </c>
      <c r="K20" s="74">
        <v>29.496183206106867</v>
      </c>
      <c r="L20" s="74">
        <v>77.218225419664265</v>
      </c>
      <c r="M20" s="12">
        <v>381</v>
      </c>
      <c r="N20" s="74">
        <v>11.633587786259541</v>
      </c>
      <c r="O20" s="98">
        <v>73.694390715667311</v>
      </c>
      <c r="P20" s="12">
        <v>271</v>
      </c>
      <c r="Q20" s="74">
        <v>8.2748091603053435</v>
      </c>
      <c r="R20" s="98">
        <v>92.808219178082197</v>
      </c>
      <c r="S20" s="12">
        <v>28</v>
      </c>
      <c r="T20" s="74">
        <v>0.85496183206106879</v>
      </c>
      <c r="U20" s="74">
        <v>107.69230769230769</v>
      </c>
    </row>
    <row r="21" spans="1:21" ht="15" customHeight="1" x14ac:dyDescent="0.2">
      <c r="A21" s="40" t="s">
        <v>45</v>
      </c>
      <c r="B21" s="12">
        <v>1919</v>
      </c>
      <c r="C21" s="98">
        <v>74.99023055881203</v>
      </c>
      <c r="D21" s="12">
        <v>571</v>
      </c>
      <c r="E21" s="74">
        <v>29.755080771235022</v>
      </c>
      <c r="F21" s="98">
        <v>72.46192893401016</v>
      </c>
      <c r="G21" s="12">
        <v>435</v>
      </c>
      <c r="H21" s="74">
        <v>22.66805627931214</v>
      </c>
      <c r="I21" s="98">
        <v>76.048951048951054</v>
      </c>
      <c r="J21" s="12">
        <v>488</v>
      </c>
      <c r="K21" s="74">
        <v>25.429911412193849</v>
      </c>
      <c r="L21" s="74">
        <v>73.273273273273276</v>
      </c>
      <c r="M21" s="12">
        <v>239</v>
      </c>
      <c r="N21" s="74">
        <v>12.454403335070349</v>
      </c>
      <c r="O21" s="98">
        <v>73.993808049535602</v>
      </c>
      <c r="P21" s="12">
        <v>173</v>
      </c>
      <c r="Q21" s="74">
        <v>9.0151120375195415</v>
      </c>
      <c r="R21" s="98">
        <v>87.37373737373737</v>
      </c>
      <c r="S21" s="12">
        <v>13</v>
      </c>
      <c r="T21" s="74">
        <v>0.67743616466909851</v>
      </c>
      <c r="U21" s="74">
        <v>108.33333333333333</v>
      </c>
    </row>
    <row r="22" spans="1:21" ht="15" customHeight="1" x14ac:dyDescent="0.2">
      <c r="A22" s="40" t="s">
        <v>46</v>
      </c>
      <c r="B22" s="12">
        <v>2816</v>
      </c>
      <c r="C22" s="98">
        <v>75.964391691394667</v>
      </c>
      <c r="D22" s="12">
        <v>843</v>
      </c>
      <c r="E22" s="74">
        <v>29.936079545454547</v>
      </c>
      <c r="F22" s="98">
        <v>73.368146214099212</v>
      </c>
      <c r="G22" s="12">
        <v>656</v>
      </c>
      <c r="H22" s="74">
        <v>23.295454545454543</v>
      </c>
      <c r="I22" s="98">
        <v>72.167216721672162</v>
      </c>
      <c r="J22" s="12">
        <v>818</v>
      </c>
      <c r="K22" s="74">
        <v>29.048295454545453</v>
      </c>
      <c r="L22" s="74">
        <v>79.57198443579766</v>
      </c>
      <c r="M22" s="12">
        <v>302</v>
      </c>
      <c r="N22" s="74">
        <v>10.724431818181818</v>
      </c>
      <c r="O22" s="98">
        <v>81.401617250673851</v>
      </c>
      <c r="P22" s="12">
        <v>183</v>
      </c>
      <c r="Q22" s="74">
        <v>6.4985795454545459</v>
      </c>
      <c r="R22" s="98">
        <v>77.542372881355931</v>
      </c>
      <c r="S22" s="12">
        <v>14</v>
      </c>
      <c r="T22" s="74">
        <v>0.49715909090909088</v>
      </c>
      <c r="U22" s="74">
        <v>100</v>
      </c>
    </row>
    <row r="23" spans="1:21" ht="15" customHeight="1" x14ac:dyDescent="0.2">
      <c r="A23" s="40" t="s">
        <v>43</v>
      </c>
      <c r="B23" s="12">
        <v>13374</v>
      </c>
      <c r="C23" s="98">
        <v>76.906267970097758</v>
      </c>
      <c r="D23" s="12">
        <v>3836</v>
      </c>
      <c r="E23" s="74">
        <v>28.682518319126665</v>
      </c>
      <c r="F23" s="98">
        <v>73.052751856789172</v>
      </c>
      <c r="G23" s="12">
        <v>2890</v>
      </c>
      <c r="H23" s="74">
        <v>21.609092268580827</v>
      </c>
      <c r="I23" s="98">
        <v>76.943556975505857</v>
      </c>
      <c r="J23" s="12">
        <v>3816</v>
      </c>
      <c r="K23" s="74">
        <v>28.532974427994617</v>
      </c>
      <c r="L23" s="74">
        <v>77.750611246943762</v>
      </c>
      <c r="M23" s="12">
        <v>1562</v>
      </c>
      <c r="N23" s="74">
        <v>11.679377897412891</v>
      </c>
      <c r="O23" s="98">
        <v>82.037815126050418</v>
      </c>
      <c r="P23" s="12">
        <v>1133</v>
      </c>
      <c r="Q23" s="74">
        <v>8.4716614326304764</v>
      </c>
      <c r="R23" s="98">
        <v>80.240793201133144</v>
      </c>
      <c r="S23" s="12">
        <v>137</v>
      </c>
      <c r="T23" s="74">
        <v>1.0243756542545237</v>
      </c>
      <c r="U23" s="74">
        <v>86.163522012578625</v>
      </c>
    </row>
    <row r="24" spans="1:21" ht="15" customHeight="1" x14ac:dyDescent="0.2">
      <c r="A24" s="40"/>
      <c r="B24" s="12"/>
      <c r="C24" s="98"/>
      <c r="D24" s="12"/>
      <c r="E24" s="74"/>
      <c r="F24" s="98"/>
      <c r="G24" s="12"/>
      <c r="H24" s="74"/>
      <c r="I24" s="98"/>
      <c r="J24" s="12"/>
      <c r="K24" s="74"/>
      <c r="L24" s="74"/>
      <c r="M24" s="12"/>
      <c r="N24" s="74"/>
      <c r="O24" s="98"/>
      <c r="P24" s="12"/>
      <c r="Q24" s="74"/>
      <c r="R24" s="98"/>
      <c r="S24" s="12"/>
      <c r="T24" s="74"/>
      <c r="U24" s="74"/>
    </row>
    <row r="25" spans="1:21" ht="15" customHeight="1" x14ac:dyDescent="0.2">
      <c r="A25" s="24" t="s">
        <v>65</v>
      </c>
      <c r="B25" s="25">
        <v>654</v>
      </c>
      <c r="C25" s="99">
        <v>135.68464730290458</v>
      </c>
      <c r="D25" s="25">
        <v>546</v>
      </c>
      <c r="E25" s="76">
        <v>83.486238532110093</v>
      </c>
      <c r="F25" s="99">
        <v>152.94117647058823</v>
      </c>
      <c r="G25" s="25">
        <v>26</v>
      </c>
      <c r="H25" s="76">
        <v>3.9755351681957185</v>
      </c>
      <c r="I25" s="99">
        <v>68.421052631578945</v>
      </c>
      <c r="J25" s="25">
        <v>25</v>
      </c>
      <c r="K25" s="76">
        <v>3.8226299694189598</v>
      </c>
      <c r="L25" s="76">
        <v>75.757575757575751</v>
      </c>
      <c r="M25" s="25">
        <v>22</v>
      </c>
      <c r="N25" s="76">
        <v>3.3639143730886847</v>
      </c>
      <c r="O25" s="99">
        <v>100</v>
      </c>
      <c r="P25" s="25">
        <v>32</v>
      </c>
      <c r="Q25" s="76">
        <v>4.8929663608562688</v>
      </c>
      <c r="R25" s="99">
        <v>110.34482758620689</v>
      </c>
      <c r="S25" s="25">
        <v>3</v>
      </c>
      <c r="T25" s="76">
        <v>0.45871559633027525</v>
      </c>
      <c r="U25" s="76">
        <v>100</v>
      </c>
    </row>
    <row r="27" spans="1:21" ht="15" customHeight="1" x14ac:dyDescent="0.2">
      <c r="A27" s="61" t="s">
        <v>148</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7" location="Kazalo!A1" display="nazaj na kazalo"/>
  </hyperlinks>
  <pageMargins left="0.31496062992125984" right="0.43307086614173229" top="0.98425196850393704" bottom="0.98425196850393704" header="0" footer="0"/>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ColWidth="9.140625" defaultRowHeight="15" customHeight="1" x14ac:dyDescent="0.2"/>
  <cols>
    <col min="1" max="1" width="13.7109375" style="6" customWidth="1"/>
    <col min="2" max="9" width="7.5703125" style="6" customWidth="1"/>
    <col min="10" max="18" width="7.28515625" style="6" customWidth="1"/>
    <col min="19" max="16384" width="9.140625" style="6"/>
  </cols>
  <sheetData>
    <row r="1" spans="1:18" ht="12.75" customHeight="1" x14ac:dyDescent="0.2">
      <c r="A1" s="9" t="s">
        <v>175</v>
      </c>
      <c r="B1" s="1"/>
      <c r="C1" s="1"/>
      <c r="D1" s="1"/>
      <c r="E1" s="1"/>
      <c r="F1" s="1"/>
      <c r="G1" s="1"/>
      <c r="H1" s="1"/>
      <c r="I1" s="1"/>
    </row>
    <row r="2" spans="1:18" ht="15" customHeight="1" x14ac:dyDescent="0.2">
      <c r="A2" s="1"/>
      <c r="B2" s="1"/>
      <c r="C2" s="1"/>
      <c r="D2" s="1"/>
      <c r="E2" s="1"/>
      <c r="F2" s="1"/>
      <c r="G2" s="1"/>
      <c r="H2" s="1"/>
      <c r="I2" s="1"/>
    </row>
    <row r="3" spans="1:18" ht="15" customHeight="1" x14ac:dyDescent="0.2">
      <c r="A3" s="153"/>
      <c r="B3" s="336" t="s">
        <v>0</v>
      </c>
      <c r="C3" s="338"/>
      <c r="D3" s="336" t="s">
        <v>100</v>
      </c>
      <c r="E3" s="337"/>
      <c r="F3" s="337"/>
      <c r="G3" s="336" t="s">
        <v>101</v>
      </c>
      <c r="H3" s="337"/>
      <c r="I3" s="338"/>
      <c r="J3" s="337" t="s">
        <v>102</v>
      </c>
      <c r="K3" s="337"/>
      <c r="L3" s="337"/>
      <c r="M3" s="336" t="s">
        <v>103</v>
      </c>
      <c r="N3" s="337"/>
      <c r="O3" s="338"/>
      <c r="P3" s="337" t="s">
        <v>104</v>
      </c>
      <c r="Q3" s="337"/>
      <c r="R3" s="337"/>
    </row>
    <row r="4" spans="1:18" ht="15" customHeight="1" x14ac:dyDescent="0.2">
      <c r="A4" s="238" t="s">
        <v>67</v>
      </c>
      <c r="B4" s="277"/>
      <c r="C4" s="139" t="s">
        <v>602</v>
      </c>
      <c r="D4" s="277"/>
      <c r="E4" s="278"/>
      <c r="F4" s="139" t="s">
        <v>602</v>
      </c>
      <c r="G4" s="277"/>
      <c r="H4" s="278"/>
      <c r="I4" s="135" t="s">
        <v>602</v>
      </c>
      <c r="J4" s="277"/>
      <c r="K4" s="278"/>
      <c r="L4" s="139" t="s">
        <v>602</v>
      </c>
      <c r="M4" s="277"/>
      <c r="N4" s="278"/>
      <c r="O4" s="139" t="s">
        <v>602</v>
      </c>
      <c r="P4" s="277"/>
      <c r="Q4" s="278"/>
      <c r="R4" s="135" t="s">
        <v>602</v>
      </c>
    </row>
    <row r="5" spans="1:18" ht="15.75" customHeight="1" x14ac:dyDescent="0.2">
      <c r="A5" s="239" t="s">
        <v>61</v>
      </c>
      <c r="B5" s="158" t="s">
        <v>602</v>
      </c>
      <c r="C5" s="160" t="s">
        <v>603</v>
      </c>
      <c r="D5" s="158" t="s">
        <v>602</v>
      </c>
      <c r="E5" s="159" t="s">
        <v>73</v>
      </c>
      <c r="F5" s="160" t="s">
        <v>603</v>
      </c>
      <c r="G5" s="158" t="s">
        <v>602</v>
      </c>
      <c r="H5" s="159" t="s">
        <v>73</v>
      </c>
      <c r="I5" s="159" t="s">
        <v>603</v>
      </c>
      <c r="J5" s="158" t="s">
        <v>602</v>
      </c>
      <c r="K5" s="159" t="s">
        <v>73</v>
      </c>
      <c r="L5" s="160" t="s">
        <v>603</v>
      </c>
      <c r="M5" s="158" t="s">
        <v>602</v>
      </c>
      <c r="N5" s="159" t="s">
        <v>73</v>
      </c>
      <c r="O5" s="160" t="s">
        <v>603</v>
      </c>
      <c r="P5" s="158" t="s">
        <v>602</v>
      </c>
      <c r="Q5" s="159" t="s">
        <v>73</v>
      </c>
      <c r="R5" s="159" t="s">
        <v>603</v>
      </c>
    </row>
    <row r="6" spans="1:18" ht="15" customHeight="1" x14ac:dyDescent="0.2">
      <c r="A6" s="20" t="s">
        <v>22</v>
      </c>
      <c r="B6" s="21">
        <v>52991</v>
      </c>
      <c r="C6" s="96">
        <v>79.501605305007956</v>
      </c>
      <c r="D6" s="21">
        <v>12251</v>
      </c>
      <c r="E6" s="68">
        <v>23.119020210979222</v>
      </c>
      <c r="F6" s="96">
        <v>101.42395893699809</v>
      </c>
      <c r="G6" s="21">
        <v>6422</v>
      </c>
      <c r="H6" s="68">
        <v>12.119039082108282</v>
      </c>
      <c r="I6" s="68">
        <v>109.77777777777777</v>
      </c>
      <c r="J6" s="21">
        <v>7779</v>
      </c>
      <c r="K6" s="68">
        <v>14.67985129550301</v>
      </c>
      <c r="L6" s="96">
        <v>82.474554707379127</v>
      </c>
      <c r="M6" s="21">
        <v>7481</v>
      </c>
      <c r="N6" s="68">
        <v>14.117491649525391</v>
      </c>
      <c r="O6" s="96">
        <v>48.127895007720021</v>
      </c>
      <c r="P6" s="21">
        <v>19058</v>
      </c>
      <c r="Q6" s="68">
        <v>35.964597761884093</v>
      </c>
      <c r="R6" s="68">
        <v>80.247589372184095</v>
      </c>
    </row>
    <row r="7" spans="1:18" ht="12.75" customHeight="1" x14ac:dyDescent="0.2">
      <c r="A7" s="11"/>
      <c r="B7" s="15"/>
      <c r="C7" s="97"/>
      <c r="D7" s="15"/>
      <c r="E7" s="71"/>
      <c r="F7" s="97"/>
      <c r="G7" s="15"/>
      <c r="H7" s="71"/>
      <c r="I7" s="71"/>
      <c r="J7" s="15"/>
      <c r="K7" s="71"/>
      <c r="L7" s="97"/>
      <c r="M7" s="15"/>
      <c r="N7" s="71"/>
      <c r="O7" s="97"/>
      <c r="P7" s="15"/>
      <c r="Q7" s="71"/>
      <c r="R7" s="71"/>
    </row>
    <row r="8" spans="1:18" ht="15" customHeight="1" x14ac:dyDescent="0.2">
      <c r="A8" s="18" t="s">
        <v>23</v>
      </c>
      <c r="B8" s="12">
        <v>6091</v>
      </c>
      <c r="C8" s="98">
        <v>84.620727979994442</v>
      </c>
      <c r="D8" s="12">
        <v>1334</v>
      </c>
      <c r="E8" s="74">
        <v>21.901165654243968</v>
      </c>
      <c r="F8" s="98">
        <v>105.2880820836622</v>
      </c>
      <c r="G8" s="12">
        <v>753</v>
      </c>
      <c r="H8" s="74">
        <v>12.362502052208175</v>
      </c>
      <c r="I8" s="74">
        <v>122.6384364820847</v>
      </c>
      <c r="J8" s="12">
        <v>870</v>
      </c>
      <c r="K8" s="74">
        <v>14.283368904941717</v>
      </c>
      <c r="L8" s="98">
        <v>80.481036077705824</v>
      </c>
      <c r="M8" s="12">
        <v>881</v>
      </c>
      <c r="N8" s="74">
        <v>14.463963224429484</v>
      </c>
      <c r="O8" s="98">
        <v>56.257982120051089</v>
      </c>
      <c r="P8" s="12">
        <v>2253</v>
      </c>
      <c r="Q8" s="74">
        <v>36.989000164176659</v>
      </c>
      <c r="R8" s="74">
        <v>84.382022471910119</v>
      </c>
    </row>
    <row r="9" spans="1:18" ht="15" customHeight="1" x14ac:dyDescent="0.2">
      <c r="A9" s="18" t="s">
        <v>24</v>
      </c>
      <c r="B9" s="12">
        <v>3583</v>
      </c>
      <c r="C9" s="98">
        <v>77.186557518311076</v>
      </c>
      <c r="D9" s="12">
        <v>975</v>
      </c>
      <c r="E9" s="74">
        <v>27.211833658945018</v>
      </c>
      <c r="F9" s="98">
        <v>100.30864197530865</v>
      </c>
      <c r="G9" s="12">
        <v>505</v>
      </c>
      <c r="H9" s="74">
        <v>14.094334356684342</v>
      </c>
      <c r="I9" s="74">
        <v>125.9351620947631</v>
      </c>
      <c r="J9" s="12">
        <v>501</v>
      </c>
      <c r="K9" s="74">
        <v>13.982696064750208</v>
      </c>
      <c r="L9" s="98">
        <v>71.879483500717356</v>
      </c>
      <c r="M9" s="12">
        <v>498</v>
      </c>
      <c r="N9" s="74">
        <v>13.89896734579961</v>
      </c>
      <c r="O9" s="98">
        <v>43.042350907519442</v>
      </c>
      <c r="P9" s="12">
        <v>1104</v>
      </c>
      <c r="Q9" s="74">
        <v>30.81216857382082</v>
      </c>
      <c r="R9" s="74">
        <v>78.021201413427562</v>
      </c>
    </row>
    <row r="10" spans="1:18" ht="15" customHeight="1" x14ac:dyDescent="0.2">
      <c r="A10" s="18" t="s">
        <v>25</v>
      </c>
      <c r="B10" s="12">
        <v>3194</v>
      </c>
      <c r="C10" s="98">
        <v>75.401322001888573</v>
      </c>
      <c r="D10" s="12">
        <v>986</v>
      </c>
      <c r="E10" s="74">
        <v>30.870381966186599</v>
      </c>
      <c r="F10" s="98">
        <v>101.440329218107</v>
      </c>
      <c r="G10" s="12">
        <v>538</v>
      </c>
      <c r="H10" s="74">
        <v>16.844082654978084</v>
      </c>
      <c r="I10" s="74">
        <v>114.22505307855626</v>
      </c>
      <c r="J10" s="12">
        <v>594</v>
      </c>
      <c r="K10" s="74">
        <v>18.597370068879147</v>
      </c>
      <c r="L10" s="98">
        <v>86.715328467153284</v>
      </c>
      <c r="M10" s="12">
        <v>447</v>
      </c>
      <c r="N10" s="74">
        <v>13.994990607388855</v>
      </c>
      <c r="O10" s="98">
        <v>35.788630904723782</v>
      </c>
      <c r="P10" s="12">
        <v>629</v>
      </c>
      <c r="Q10" s="74">
        <v>19.693174702567315</v>
      </c>
      <c r="R10" s="74">
        <v>73.224679860302672</v>
      </c>
    </row>
    <row r="11" spans="1:18" ht="15" customHeight="1" x14ac:dyDescent="0.2">
      <c r="A11" s="18" t="s">
        <v>26</v>
      </c>
      <c r="B11" s="12">
        <v>15389</v>
      </c>
      <c r="C11" s="98">
        <v>77.789010766819999</v>
      </c>
      <c r="D11" s="12">
        <v>3141</v>
      </c>
      <c r="E11" s="74">
        <v>20.410682955357721</v>
      </c>
      <c r="F11" s="98">
        <v>107.67912238601302</v>
      </c>
      <c r="G11" s="12">
        <v>1723</v>
      </c>
      <c r="H11" s="74">
        <v>11.196309051920203</v>
      </c>
      <c r="I11" s="74">
        <v>110.51956382296343</v>
      </c>
      <c r="J11" s="12">
        <v>2134</v>
      </c>
      <c r="K11" s="74">
        <v>13.867047891350964</v>
      </c>
      <c r="L11" s="98">
        <v>80.467571644042238</v>
      </c>
      <c r="M11" s="12">
        <v>2098</v>
      </c>
      <c r="N11" s="74">
        <v>13.63311456234973</v>
      </c>
      <c r="O11" s="98">
        <v>43.39193381592554</v>
      </c>
      <c r="P11" s="12">
        <v>6293</v>
      </c>
      <c r="Q11" s="74">
        <v>40.89284553902138</v>
      </c>
      <c r="R11" s="74">
        <v>80.473145780051141</v>
      </c>
    </row>
    <row r="12" spans="1:18" ht="15" customHeight="1" x14ac:dyDescent="0.2">
      <c r="A12" s="18" t="s">
        <v>27</v>
      </c>
      <c r="B12" s="12">
        <v>7174</v>
      </c>
      <c r="C12" s="98">
        <v>77.918974693168238</v>
      </c>
      <c r="D12" s="12">
        <v>1702</v>
      </c>
      <c r="E12" s="74">
        <v>23.724560914413161</v>
      </c>
      <c r="F12" s="98">
        <v>99.241982507288625</v>
      </c>
      <c r="G12" s="12">
        <v>852</v>
      </c>
      <c r="H12" s="74">
        <v>11.87621968218567</v>
      </c>
      <c r="I12" s="74">
        <v>105.97014925373134</v>
      </c>
      <c r="J12" s="12">
        <v>1033</v>
      </c>
      <c r="K12" s="74">
        <v>14.399219403401171</v>
      </c>
      <c r="L12" s="98">
        <v>79.829984544049466</v>
      </c>
      <c r="M12" s="12">
        <v>1007</v>
      </c>
      <c r="N12" s="74">
        <v>14.036799553944801</v>
      </c>
      <c r="O12" s="98">
        <v>46.72853828306264</v>
      </c>
      <c r="P12" s="12">
        <v>2580</v>
      </c>
      <c r="Q12" s="74">
        <v>35.963200446055197</v>
      </c>
      <c r="R12" s="74">
        <v>79.654214263661629</v>
      </c>
    </row>
    <row r="13" spans="1:18" ht="15" customHeight="1" x14ac:dyDescent="0.2">
      <c r="A13" s="18" t="s">
        <v>28</v>
      </c>
      <c r="B13" s="12">
        <v>3330</v>
      </c>
      <c r="C13" s="98">
        <v>81.69774288518154</v>
      </c>
      <c r="D13" s="12">
        <v>907</v>
      </c>
      <c r="E13" s="74">
        <v>27.237237237237238</v>
      </c>
      <c r="F13" s="98">
        <v>106.20608899297423</v>
      </c>
      <c r="G13" s="12">
        <v>372</v>
      </c>
      <c r="H13" s="74">
        <v>11.171171171171171</v>
      </c>
      <c r="I13" s="74">
        <v>101.08695652173914</v>
      </c>
      <c r="J13" s="12">
        <v>492</v>
      </c>
      <c r="K13" s="74">
        <v>14.774774774774773</v>
      </c>
      <c r="L13" s="98">
        <v>91.449814126394045</v>
      </c>
      <c r="M13" s="12">
        <v>388</v>
      </c>
      <c r="N13" s="74">
        <v>11.651651651651651</v>
      </c>
      <c r="O13" s="98">
        <v>55.988455988455989</v>
      </c>
      <c r="P13" s="12">
        <v>1171</v>
      </c>
      <c r="Q13" s="74">
        <v>35.165165165165163</v>
      </c>
      <c r="R13" s="74">
        <v>72.150338878619834</v>
      </c>
    </row>
    <row r="14" spans="1:18" ht="15" customHeight="1" x14ac:dyDescent="0.2">
      <c r="A14" s="18" t="s">
        <v>29</v>
      </c>
      <c r="B14" s="12">
        <v>1893</v>
      </c>
      <c r="C14" s="98">
        <v>75.448385811080115</v>
      </c>
      <c r="D14" s="12">
        <v>464</v>
      </c>
      <c r="E14" s="74">
        <v>24.511357633386162</v>
      </c>
      <c r="F14" s="98">
        <v>95.670103092783506</v>
      </c>
      <c r="G14" s="12">
        <v>242</v>
      </c>
      <c r="H14" s="74">
        <v>12.78394083465399</v>
      </c>
      <c r="I14" s="74">
        <v>109.50226244343892</v>
      </c>
      <c r="J14" s="12">
        <v>280</v>
      </c>
      <c r="K14" s="74">
        <v>14.791336502905441</v>
      </c>
      <c r="L14" s="98">
        <v>73.68421052631578</v>
      </c>
      <c r="M14" s="12">
        <v>267</v>
      </c>
      <c r="N14" s="74">
        <v>14.104595879556259</v>
      </c>
      <c r="O14" s="98">
        <v>42.18009478672986</v>
      </c>
      <c r="P14" s="12">
        <v>640</v>
      </c>
      <c r="Q14" s="74">
        <v>33.808769149498154</v>
      </c>
      <c r="R14" s="74">
        <v>81.012658227848107</v>
      </c>
    </row>
    <row r="15" spans="1:18" ht="15" customHeight="1" x14ac:dyDescent="0.2">
      <c r="A15" s="18" t="s">
        <v>30</v>
      </c>
      <c r="B15" s="12">
        <v>2913</v>
      </c>
      <c r="C15" s="98">
        <v>89.328426862925483</v>
      </c>
      <c r="D15" s="12">
        <v>564</v>
      </c>
      <c r="E15" s="74">
        <v>19.361483007209063</v>
      </c>
      <c r="F15" s="98">
        <v>103.86740331491713</v>
      </c>
      <c r="G15" s="12">
        <v>312</v>
      </c>
      <c r="H15" s="74">
        <v>10.710607621009268</v>
      </c>
      <c r="I15" s="74">
        <v>122.83464566929135</v>
      </c>
      <c r="J15" s="12">
        <v>474</v>
      </c>
      <c r="K15" s="74">
        <v>16.271884654994849</v>
      </c>
      <c r="L15" s="98">
        <v>107.23981900452489</v>
      </c>
      <c r="M15" s="12">
        <v>397</v>
      </c>
      <c r="N15" s="74">
        <v>13.62856162032269</v>
      </c>
      <c r="O15" s="98">
        <v>59.520239880059968</v>
      </c>
      <c r="P15" s="12">
        <v>1166</v>
      </c>
      <c r="Q15" s="74">
        <v>40.027463096464125</v>
      </c>
      <c r="R15" s="74">
        <v>86.051660516605168</v>
      </c>
    </row>
    <row r="16" spans="1:18" ht="15" customHeight="1" x14ac:dyDescent="0.2">
      <c r="A16" s="18" t="s">
        <v>31</v>
      </c>
      <c r="B16" s="12">
        <v>2021</v>
      </c>
      <c r="C16" s="98">
        <v>73.224637681159422</v>
      </c>
      <c r="D16" s="12">
        <v>534</v>
      </c>
      <c r="E16" s="74">
        <v>26.422563087580407</v>
      </c>
      <c r="F16" s="98">
        <v>91.438356164383563</v>
      </c>
      <c r="G16" s="12">
        <v>292</v>
      </c>
      <c r="H16" s="74">
        <v>14.448292924294904</v>
      </c>
      <c r="I16" s="74">
        <v>71.046228710462287</v>
      </c>
      <c r="J16" s="12">
        <v>303</v>
      </c>
      <c r="K16" s="74">
        <v>14.992577931716971</v>
      </c>
      <c r="L16" s="98">
        <v>79.736842105263165</v>
      </c>
      <c r="M16" s="12">
        <v>328</v>
      </c>
      <c r="N16" s="74">
        <v>16.229589312221673</v>
      </c>
      <c r="O16" s="98">
        <v>47.536231884057969</v>
      </c>
      <c r="P16" s="12">
        <v>564</v>
      </c>
      <c r="Q16" s="74">
        <v>27.906976744186046</v>
      </c>
      <c r="R16" s="74">
        <v>81.151079136690655</v>
      </c>
    </row>
    <row r="17" spans="1:18" ht="15" customHeight="1" x14ac:dyDescent="0.2">
      <c r="A17" s="18" t="s">
        <v>32</v>
      </c>
      <c r="B17" s="12">
        <v>2421</v>
      </c>
      <c r="C17" s="98">
        <v>83.053173241852491</v>
      </c>
      <c r="D17" s="12">
        <v>473</v>
      </c>
      <c r="E17" s="74">
        <v>19.537381247418423</v>
      </c>
      <c r="F17" s="98">
        <v>104.8780487804878</v>
      </c>
      <c r="G17" s="12">
        <v>231</v>
      </c>
      <c r="H17" s="74">
        <v>9.5415117719950437</v>
      </c>
      <c r="I17" s="74">
        <v>122.87234042553192</v>
      </c>
      <c r="J17" s="12">
        <v>295</v>
      </c>
      <c r="K17" s="74">
        <v>12.185047501032631</v>
      </c>
      <c r="L17" s="98">
        <v>85.260115606936409</v>
      </c>
      <c r="M17" s="12">
        <v>312</v>
      </c>
      <c r="N17" s="74">
        <v>12.887236679058239</v>
      </c>
      <c r="O17" s="98">
        <v>56.830601092896174</v>
      </c>
      <c r="P17" s="12">
        <v>1110</v>
      </c>
      <c r="Q17" s="74">
        <v>45.848822800495661</v>
      </c>
      <c r="R17" s="74">
        <v>80.376538740043443</v>
      </c>
    </row>
    <row r="18" spans="1:18" ht="15" customHeight="1" x14ac:dyDescent="0.2">
      <c r="A18" s="18" t="s">
        <v>33</v>
      </c>
      <c r="B18" s="12">
        <v>1647</v>
      </c>
      <c r="C18" s="98">
        <v>74.055755395683448</v>
      </c>
      <c r="D18" s="12">
        <v>306</v>
      </c>
      <c r="E18" s="74">
        <v>18.579234972677597</v>
      </c>
      <c r="F18" s="98">
        <v>71.495327102803742</v>
      </c>
      <c r="G18" s="12">
        <v>191</v>
      </c>
      <c r="H18" s="74">
        <v>11.596842744383729</v>
      </c>
      <c r="I18" s="74">
        <v>106.11111111111111</v>
      </c>
      <c r="J18" s="12">
        <v>235</v>
      </c>
      <c r="K18" s="74">
        <v>14.268366727383123</v>
      </c>
      <c r="L18" s="98">
        <v>77.557755775577547</v>
      </c>
      <c r="M18" s="12">
        <v>260</v>
      </c>
      <c r="N18" s="74">
        <v>15.786278081360047</v>
      </c>
      <c r="O18" s="98">
        <v>52.208835341365464</v>
      </c>
      <c r="P18" s="12">
        <v>655</v>
      </c>
      <c r="Q18" s="74">
        <v>39.769277474195505</v>
      </c>
      <c r="R18" s="74">
        <v>80.368098159509202</v>
      </c>
    </row>
    <row r="19" spans="1:18" ht="15" customHeight="1" x14ac:dyDescent="0.2">
      <c r="A19" s="24" t="s">
        <v>34</v>
      </c>
      <c r="B19" s="25">
        <v>3335</v>
      </c>
      <c r="C19" s="99">
        <v>86.781160551652363</v>
      </c>
      <c r="D19" s="25">
        <v>865</v>
      </c>
      <c r="E19" s="76">
        <v>25.937031484257872</v>
      </c>
      <c r="F19" s="99">
        <v>97.081930415263756</v>
      </c>
      <c r="G19" s="25">
        <v>411</v>
      </c>
      <c r="H19" s="76">
        <v>12.32383808095952</v>
      </c>
      <c r="I19" s="76">
        <v>108.44327176781003</v>
      </c>
      <c r="J19" s="25">
        <v>568</v>
      </c>
      <c r="K19" s="76">
        <v>17.031484257871064</v>
      </c>
      <c r="L19" s="99">
        <v>89.589905362776022</v>
      </c>
      <c r="M19" s="25">
        <v>598</v>
      </c>
      <c r="N19" s="76">
        <v>17.931034482758619</v>
      </c>
      <c r="O19" s="99">
        <v>70.187793427230048</v>
      </c>
      <c r="P19" s="25">
        <v>893</v>
      </c>
      <c r="Q19" s="76">
        <v>26.776611694152923</v>
      </c>
      <c r="R19" s="76">
        <v>82.152713891444336</v>
      </c>
    </row>
    <row r="21" spans="1:18" ht="15" customHeight="1" x14ac:dyDescent="0.2">
      <c r="A21" s="61" t="s">
        <v>148</v>
      </c>
    </row>
  </sheetData>
  <mergeCells count="6">
    <mergeCell ref="J3:L3"/>
    <mergeCell ref="M3:O3"/>
    <mergeCell ref="P3:R3"/>
    <mergeCell ref="B3:C3"/>
    <mergeCell ref="D3:F3"/>
    <mergeCell ref="G3:I3"/>
  </mergeCells>
  <hyperlinks>
    <hyperlink ref="A21"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heetViews>
  <sheetFormatPr defaultColWidth="9.140625" defaultRowHeight="15" customHeight="1" x14ac:dyDescent="0.2"/>
  <cols>
    <col min="1" max="1" width="21" style="6" customWidth="1"/>
    <col min="2" max="3" width="7.5703125" style="6" customWidth="1"/>
    <col min="4" max="18" width="7" style="6" customWidth="1"/>
    <col min="19" max="16384" width="9.140625" style="6"/>
  </cols>
  <sheetData>
    <row r="1" spans="1:19" ht="12.75" customHeight="1" x14ac:dyDescent="0.2">
      <c r="A1" s="9" t="s">
        <v>153</v>
      </c>
      <c r="B1" s="1"/>
      <c r="C1" s="1"/>
      <c r="D1" s="1"/>
      <c r="E1" s="1"/>
      <c r="F1" s="1"/>
      <c r="G1" s="1"/>
      <c r="H1" s="1"/>
      <c r="I1" s="1"/>
    </row>
    <row r="2" spans="1:19" ht="15" customHeight="1" x14ac:dyDescent="0.2">
      <c r="A2" s="1"/>
      <c r="B2" s="1"/>
      <c r="C2" s="1"/>
      <c r="D2" s="1"/>
      <c r="E2" s="1"/>
      <c r="F2" s="1"/>
      <c r="G2" s="1"/>
      <c r="H2" s="1"/>
      <c r="I2" s="1"/>
    </row>
    <row r="3" spans="1:19" ht="15" customHeight="1" x14ac:dyDescent="0.2">
      <c r="A3" s="153"/>
      <c r="B3" s="336" t="s">
        <v>0</v>
      </c>
      <c r="C3" s="338"/>
      <c r="D3" s="336" t="s">
        <v>100</v>
      </c>
      <c r="E3" s="337"/>
      <c r="F3" s="337"/>
      <c r="G3" s="336" t="s">
        <v>101</v>
      </c>
      <c r="H3" s="337"/>
      <c r="I3" s="338"/>
      <c r="J3" s="337" t="s">
        <v>102</v>
      </c>
      <c r="K3" s="337"/>
      <c r="L3" s="337"/>
      <c r="M3" s="336" t="s">
        <v>103</v>
      </c>
      <c r="N3" s="337"/>
      <c r="O3" s="338"/>
      <c r="P3" s="337" t="s">
        <v>104</v>
      </c>
      <c r="Q3" s="337"/>
      <c r="R3" s="337"/>
    </row>
    <row r="4" spans="1:19" ht="15" customHeight="1" x14ac:dyDescent="0.2">
      <c r="A4" s="154" t="s">
        <v>89</v>
      </c>
      <c r="B4" s="277"/>
      <c r="C4" s="139" t="s">
        <v>602</v>
      </c>
      <c r="D4" s="277"/>
      <c r="E4" s="278"/>
      <c r="F4" s="139" t="s">
        <v>602</v>
      </c>
      <c r="G4" s="277"/>
      <c r="H4" s="278"/>
      <c r="I4" s="135" t="s">
        <v>602</v>
      </c>
      <c r="J4" s="277"/>
      <c r="K4" s="278"/>
      <c r="L4" s="139" t="s">
        <v>602</v>
      </c>
      <c r="M4" s="277"/>
      <c r="N4" s="278"/>
      <c r="O4" s="139" t="s">
        <v>602</v>
      </c>
      <c r="P4" s="277"/>
      <c r="Q4" s="278"/>
      <c r="R4" s="135" t="s">
        <v>602</v>
      </c>
    </row>
    <row r="5" spans="1:19" ht="15" customHeight="1" x14ac:dyDescent="0.2">
      <c r="A5" s="155" t="s">
        <v>60</v>
      </c>
      <c r="B5" s="158" t="s">
        <v>602</v>
      </c>
      <c r="C5" s="160" t="s">
        <v>603</v>
      </c>
      <c r="D5" s="158" t="s">
        <v>602</v>
      </c>
      <c r="E5" s="159" t="s">
        <v>73</v>
      </c>
      <c r="F5" s="160" t="s">
        <v>603</v>
      </c>
      <c r="G5" s="158" t="s">
        <v>602</v>
      </c>
      <c r="H5" s="159" t="s">
        <v>73</v>
      </c>
      <c r="I5" s="159" t="s">
        <v>603</v>
      </c>
      <c r="J5" s="158" t="s">
        <v>602</v>
      </c>
      <c r="K5" s="159" t="s">
        <v>73</v>
      </c>
      <c r="L5" s="160" t="s">
        <v>603</v>
      </c>
      <c r="M5" s="158" t="s">
        <v>602</v>
      </c>
      <c r="N5" s="159" t="s">
        <v>73</v>
      </c>
      <c r="O5" s="160" t="s">
        <v>603</v>
      </c>
      <c r="P5" s="158" t="s">
        <v>602</v>
      </c>
      <c r="Q5" s="159" t="s">
        <v>73</v>
      </c>
      <c r="R5" s="159" t="s">
        <v>603</v>
      </c>
    </row>
    <row r="6" spans="1:19" ht="15" customHeight="1" x14ac:dyDescent="0.2">
      <c r="A6" s="20" t="s">
        <v>22</v>
      </c>
      <c r="B6" s="21">
        <v>52991</v>
      </c>
      <c r="C6" s="96">
        <v>79.501605305007956</v>
      </c>
      <c r="D6" s="21">
        <v>12251</v>
      </c>
      <c r="E6" s="68">
        <v>23.119020210979222</v>
      </c>
      <c r="F6" s="96">
        <v>101.42395893699809</v>
      </c>
      <c r="G6" s="21">
        <v>6422</v>
      </c>
      <c r="H6" s="68">
        <v>12.119039082108282</v>
      </c>
      <c r="I6" s="68">
        <v>109.77777777777777</v>
      </c>
      <c r="J6" s="21">
        <v>7779</v>
      </c>
      <c r="K6" s="68">
        <v>14.67985129550301</v>
      </c>
      <c r="L6" s="96">
        <v>82.474554707379127</v>
      </c>
      <c r="M6" s="21">
        <v>7481</v>
      </c>
      <c r="N6" s="68">
        <v>14.117491649525391</v>
      </c>
      <c r="O6" s="96">
        <v>48.127895007720021</v>
      </c>
      <c r="P6" s="21">
        <v>19058</v>
      </c>
      <c r="Q6" s="68">
        <v>35.964597761884093</v>
      </c>
      <c r="R6" s="68">
        <v>80.247589372184095</v>
      </c>
      <c r="S6" s="7"/>
    </row>
    <row r="7" spans="1:19" ht="12.75" customHeight="1" x14ac:dyDescent="0.2">
      <c r="A7" s="11"/>
      <c r="B7" s="15"/>
      <c r="C7" s="97"/>
      <c r="D7" s="15"/>
      <c r="E7" s="71"/>
      <c r="F7" s="97"/>
      <c r="G7" s="15"/>
      <c r="H7" s="71"/>
      <c r="I7" s="71"/>
      <c r="J7" s="15"/>
      <c r="K7" s="71"/>
      <c r="L7" s="97"/>
      <c r="M7" s="15"/>
      <c r="N7" s="71"/>
      <c r="O7" s="97"/>
      <c r="P7" s="15"/>
      <c r="Q7" s="71"/>
      <c r="R7" s="71"/>
    </row>
    <row r="8" spans="1:19" ht="15" customHeight="1" x14ac:dyDescent="0.2">
      <c r="A8" s="63" t="s">
        <v>35</v>
      </c>
      <c r="B8" s="64">
        <v>30953</v>
      </c>
      <c r="C8" s="112">
        <v>81.041524846834577</v>
      </c>
      <c r="D8" s="64">
        <v>7125</v>
      </c>
      <c r="E8" s="72">
        <v>23.018770393822894</v>
      </c>
      <c r="F8" s="112">
        <v>99.455611390284758</v>
      </c>
      <c r="G8" s="64">
        <v>3546</v>
      </c>
      <c r="H8" s="72">
        <v>11.456078570736278</v>
      </c>
      <c r="I8" s="72">
        <v>104.32480141218005</v>
      </c>
      <c r="J8" s="64">
        <v>4569</v>
      </c>
      <c r="K8" s="72">
        <v>14.761089393596743</v>
      </c>
      <c r="L8" s="112">
        <v>85.020468924451066</v>
      </c>
      <c r="M8" s="64">
        <v>4455</v>
      </c>
      <c r="N8" s="72">
        <v>14.392789067295578</v>
      </c>
      <c r="O8" s="112">
        <v>54.026194518554448</v>
      </c>
      <c r="P8" s="64">
        <v>11258</v>
      </c>
      <c r="Q8" s="72">
        <v>36.371272574548506</v>
      </c>
      <c r="R8" s="72">
        <v>80.351152665762612</v>
      </c>
    </row>
    <row r="9" spans="1:19" ht="15" customHeight="1" x14ac:dyDescent="0.2">
      <c r="A9" s="40" t="s">
        <v>41</v>
      </c>
      <c r="B9" s="12">
        <v>4032</v>
      </c>
      <c r="C9" s="98">
        <v>87.65217391304347</v>
      </c>
      <c r="D9" s="12">
        <v>779</v>
      </c>
      <c r="E9" s="74">
        <v>19.32043650793651</v>
      </c>
      <c r="F9" s="98">
        <v>107.74550484094053</v>
      </c>
      <c r="G9" s="12">
        <v>414</v>
      </c>
      <c r="H9" s="74">
        <v>10.267857142857142</v>
      </c>
      <c r="I9" s="74">
        <v>118.6246418338109</v>
      </c>
      <c r="J9" s="12">
        <v>630</v>
      </c>
      <c r="K9" s="74">
        <v>15.625</v>
      </c>
      <c r="L9" s="98">
        <v>106.9609507640068</v>
      </c>
      <c r="M9" s="12">
        <v>545</v>
      </c>
      <c r="N9" s="74">
        <v>13.516865079365079</v>
      </c>
      <c r="O9" s="98">
        <v>58.040468583599569</v>
      </c>
      <c r="P9" s="12">
        <v>1664</v>
      </c>
      <c r="Q9" s="74">
        <v>41.269841269841265</v>
      </c>
      <c r="R9" s="74">
        <v>83.2</v>
      </c>
    </row>
    <row r="10" spans="1:19" ht="15" customHeight="1" x14ac:dyDescent="0.2">
      <c r="A10" s="40" t="s">
        <v>38</v>
      </c>
      <c r="B10" s="12">
        <v>1697</v>
      </c>
      <c r="C10" s="98">
        <v>84.680638722554889</v>
      </c>
      <c r="D10" s="12">
        <v>440</v>
      </c>
      <c r="E10" s="74">
        <v>25.928108426635237</v>
      </c>
      <c r="F10" s="98">
        <v>88.353413654618478</v>
      </c>
      <c r="G10" s="12">
        <v>211</v>
      </c>
      <c r="H10" s="74">
        <v>12.433706540954626</v>
      </c>
      <c r="I10" s="74">
        <v>108.2051282051282</v>
      </c>
      <c r="J10" s="12">
        <v>265</v>
      </c>
      <c r="K10" s="74">
        <v>15.615792575132586</v>
      </c>
      <c r="L10" s="98">
        <v>87.171052631578945</v>
      </c>
      <c r="M10" s="12">
        <v>279</v>
      </c>
      <c r="N10" s="74">
        <v>16.4407778432528</v>
      </c>
      <c r="O10" s="98">
        <v>74.400000000000006</v>
      </c>
      <c r="P10" s="12">
        <v>502</v>
      </c>
      <c r="Q10" s="74">
        <v>29.581614614024748</v>
      </c>
      <c r="R10" s="74">
        <v>79.430379746835442</v>
      </c>
    </row>
    <row r="11" spans="1:19" ht="15" customHeight="1" x14ac:dyDescent="0.2">
      <c r="A11" s="40" t="s">
        <v>37</v>
      </c>
      <c r="B11" s="12">
        <v>9053</v>
      </c>
      <c r="C11" s="98">
        <v>76.018137543034683</v>
      </c>
      <c r="D11" s="12">
        <v>2157</v>
      </c>
      <c r="E11" s="74">
        <v>23.826355904120181</v>
      </c>
      <c r="F11" s="98">
        <v>95.994659546061413</v>
      </c>
      <c r="G11" s="12">
        <v>1063</v>
      </c>
      <c r="H11" s="74">
        <v>11.741963989837622</v>
      </c>
      <c r="I11" s="74">
        <v>89.252728799328295</v>
      </c>
      <c r="J11" s="12">
        <v>1323</v>
      </c>
      <c r="K11" s="74">
        <v>14.613940130343533</v>
      </c>
      <c r="L11" s="98">
        <v>79.221556886227546</v>
      </c>
      <c r="M11" s="12">
        <v>1332</v>
      </c>
      <c r="N11" s="74">
        <v>14.713354689053352</v>
      </c>
      <c r="O11" s="98">
        <v>46.984126984126981</v>
      </c>
      <c r="P11" s="12">
        <v>3178</v>
      </c>
      <c r="Q11" s="74">
        <v>35.104385286645311</v>
      </c>
      <c r="R11" s="74">
        <v>80.131114473020673</v>
      </c>
    </row>
    <row r="12" spans="1:19" ht="15" customHeight="1" x14ac:dyDescent="0.2">
      <c r="A12" s="40" t="s">
        <v>36</v>
      </c>
      <c r="B12" s="12">
        <v>3388</v>
      </c>
      <c r="C12" s="98">
        <v>81.855520657163567</v>
      </c>
      <c r="D12" s="12">
        <v>923</v>
      </c>
      <c r="E12" s="74">
        <v>27.243211334120428</v>
      </c>
      <c r="F12" s="98">
        <v>107.20092915214867</v>
      </c>
      <c r="G12" s="12">
        <v>369</v>
      </c>
      <c r="H12" s="74">
        <v>10.891381345926801</v>
      </c>
      <c r="I12" s="74">
        <v>99.460916442048514</v>
      </c>
      <c r="J12" s="12">
        <v>503</v>
      </c>
      <c r="K12" s="74">
        <v>14.846517119244393</v>
      </c>
      <c r="L12" s="98">
        <v>90.467625899280577</v>
      </c>
      <c r="M12" s="12">
        <v>402</v>
      </c>
      <c r="N12" s="74">
        <v>11.865407319952775</v>
      </c>
      <c r="O12" s="98">
        <v>56.940509915014161</v>
      </c>
      <c r="P12" s="12">
        <v>1191</v>
      </c>
      <c r="Q12" s="74">
        <v>35.153482880755611</v>
      </c>
      <c r="R12" s="74">
        <v>72.401215805471125</v>
      </c>
    </row>
    <row r="13" spans="1:19" ht="15" customHeight="1" x14ac:dyDescent="0.2">
      <c r="A13" s="40" t="s">
        <v>472</v>
      </c>
      <c r="B13" s="12">
        <v>2500</v>
      </c>
      <c r="C13" s="98">
        <v>82.726671078755786</v>
      </c>
      <c r="D13" s="12">
        <v>494</v>
      </c>
      <c r="E13" s="74">
        <v>19.759999999999998</v>
      </c>
      <c r="F13" s="98">
        <v>104.66101694915255</v>
      </c>
      <c r="G13" s="12">
        <v>219</v>
      </c>
      <c r="H13" s="74">
        <v>8.76</v>
      </c>
      <c r="I13" s="74">
        <v>111.73469387755102</v>
      </c>
      <c r="J13" s="12">
        <v>308</v>
      </c>
      <c r="K13" s="74">
        <v>12.32</v>
      </c>
      <c r="L13" s="98">
        <v>82.573726541554961</v>
      </c>
      <c r="M13" s="12">
        <v>330</v>
      </c>
      <c r="N13" s="74">
        <v>13.200000000000001</v>
      </c>
      <c r="O13" s="98">
        <v>56.896551724137936</v>
      </c>
      <c r="P13" s="12">
        <v>1149</v>
      </c>
      <c r="Q13" s="74">
        <v>45.96</v>
      </c>
      <c r="R13" s="74">
        <v>82.012847965738757</v>
      </c>
    </row>
    <row r="14" spans="1:19" ht="15" customHeight="1" x14ac:dyDescent="0.2">
      <c r="A14" s="40" t="s">
        <v>473</v>
      </c>
      <c r="B14" s="12">
        <v>986</v>
      </c>
      <c r="C14" s="98">
        <v>77.760252365930597</v>
      </c>
      <c r="D14" s="12">
        <v>269</v>
      </c>
      <c r="E14" s="74">
        <v>27.281947261663287</v>
      </c>
      <c r="F14" s="98">
        <v>99.629629629629633</v>
      </c>
      <c r="G14" s="12">
        <v>129</v>
      </c>
      <c r="H14" s="74">
        <v>13.08316430020284</v>
      </c>
      <c r="I14" s="74">
        <v>122.85714285714286</v>
      </c>
      <c r="J14" s="12">
        <v>139</v>
      </c>
      <c r="K14" s="74">
        <v>14.0973630831643</v>
      </c>
      <c r="L14" s="98">
        <v>72.395833333333343</v>
      </c>
      <c r="M14" s="12">
        <v>132</v>
      </c>
      <c r="N14" s="74">
        <v>13.387423935091277</v>
      </c>
      <c r="O14" s="98">
        <v>46.97508896797153</v>
      </c>
      <c r="P14" s="12">
        <v>317</v>
      </c>
      <c r="Q14" s="74">
        <v>32.150101419878297</v>
      </c>
      <c r="R14" s="74">
        <v>75.476190476190482</v>
      </c>
    </row>
    <row r="15" spans="1:19" ht="15" customHeight="1" x14ac:dyDescent="0.2">
      <c r="A15" s="40" t="s">
        <v>39</v>
      </c>
      <c r="B15" s="12">
        <v>7685</v>
      </c>
      <c r="C15" s="98">
        <v>84.54345434543454</v>
      </c>
      <c r="D15" s="12">
        <v>1770</v>
      </c>
      <c r="E15" s="74">
        <v>23.031880286271956</v>
      </c>
      <c r="F15" s="98">
        <v>104.91997628927091</v>
      </c>
      <c r="G15" s="12">
        <v>957</v>
      </c>
      <c r="H15" s="74">
        <v>12.452830188679245</v>
      </c>
      <c r="I15" s="74">
        <v>117.27941176470588</v>
      </c>
      <c r="J15" s="12">
        <v>1164</v>
      </c>
      <c r="K15" s="74">
        <v>15.146389069616134</v>
      </c>
      <c r="L15" s="98">
        <v>82.788051209103841</v>
      </c>
      <c r="M15" s="12">
        <v>1185</v>
      </c>
      <c r="N15" s="74">
        <v>15.419648666232922</v>
      </c>
      <c r="O15" s="98">
        <v>57.833089311859439</v>
      </c>
      <c r="P15" s="12">
        <v>2609</v>
      </c>
      <c r="Q15" s="74">
        <v>33.949251789199742</v>
      </c>
      <c r="R15" s="74">
        <v>83.301404853128986</v>
      </c>
    </row>
    <row r="16" spans="1:19" ht="15" customHeight="1" x14ac:dyDescent="0.2">
      <c r="A16" s="40" t="s">
        <v>40</v>
      </c>
      <c r="B16" s="12">
        <v>1612</v>
      </c>
      <c r="C16" s="98">
        <v>74.560592044403336</v>
      </c>
      <c r="D16" s="12">
        <v>293</v>
      </c>
      <c r="E16" s="74">
        <v>18.176178660049626</v>
      </c>
      <c r="F16" s="98">
        <v>72.167487684729053</v>
      </c>
      <c r="G16" s="12">
        <v>184</v>
      </c>
      <c r="H16" s="74">
        <v>11.41439205955335</v>
      </c>
      <c r="I16" s="74">
        <v>104.54545454545455</v>
      </c>
      <c r="J16" s="12">
        <v>237</v>
      </c>
      <c r="K16" s="74">
        <v>14.702233250620347</v>
      </c>
      <c r="L16" s="98">
        <v>83.450704225352112</v>
      </c>
      <c r="M16" s="12">
        <v>250</v>
      </c>
      <c r="N16" s="74">
        <v>15.508684863523573</v>
      </c>
      <c r="O16" s="98">
        <v>51.975051975051976</v>
      </c>
      <c r="P16" s="12">
        <v>648</v>
      </c>
      <c r="Q16" s="74">
        <v>40.198511166253105</v>
      </c>
      <c r="R16" s="74">
        <v>79.509202453987726</v>
      </c>
    </row>
    <row r="17" spans="1:18" ht="15" customHeight="1" x14ac:dyDescent="0.2">
      <c r="A17" s="40"/>
      <c r="B17" s="12"/>
      <c r="C17" s="98"/>
      <c r="D17" s="12"/>
      <c r="E17" s="74"/>
      <c r="F17" s="98"/>
      <c r="G17" s="12"/>
      <c r="H17" s="74"/>
      <c r="I17" s="74"/>
      <c r="J17" s="12"/>
      <c r="K17" s="74"/>
      <c r="L17" s="98"/>
      <c r="M17" s="12"/>
      <c r="N17" s="74"/>
      <c r="O17" s="98"/>
      <c r="P17" s="12"/>
      <c r="Q17" s="74"/>
      <c r="R17" s="74"/>
    </row>
    <row r="18" spans="1:18" ht="15" customHeight="1" x14ac:dyDescent="0.2">
      <c r="A18" s="63" t="s">
        <v>42</v>
      </c>
      <c r="B18" s="64">
        <v>21384</v>
      </c>
      <c r="C18" s="112">
        <v>76.431481878618911</v>
      </c>
      <c r="D18" s="64">
        <v>4828</v>
      </c>
      <c r="E18" s="72">
        <v>22.577628133183687</v>
      </c>
      <c r="F18" s="112">
        <v>102.07188160676533</v>
      </c>
      <c r="G18" s="64">
        <v>2663</v>
      </c>
      <c r="H18" s="72">
        <v>12.453236064347175</v>
      </c>
      <c r="I18" s="72">
        <v>111.32943143812707</v>
      </c>
      <c r="J18" s="64">
        <v>3139</v>
      </c>
      <c r="K18" s="72">
        <v>14.679199401421625</v>
      </c>
      <c r="L18" s="112">
        <v>78.809942254581983</v>
      </c>
      <c r="M18" s="64">
        <v>2993</v>
      </c>
      <c r="N18" s="72">
        <v>13.996445940890384</v>
      </c>
      <c r="O18" s="112">
        <v>41.575218780386166</v>
      </c>
      <c r="P18" s="64">
        <v>7761</v>
      </c>
      <c r="Q18" s="72">
        <v>36.29349046015713</v>
      </c>
      <c r="R18" s="72">
        <v>80.225346289022127</v>
      </c>
    </row>
    <row r="19" spans="1:18" ht="15" customHeight="1" x14ac:dyDescent="0.2">
      <c r="A19" s="40" t="s">
        <v>44</v>
      </c>
      <c r="B19" s="12">
        <v>3275</v>
      </c>
      <c r="C19" s="98">
        <v>75.775104118463673</v>
      </c>
      <c r="D19" s="12">
        <v>1017</v>
      </c>
      <c r="E19" s="74">
        <v>31.05343511450382</v>
      </c>
      <c r="F19" s="98">
        <v>104.95356037151701</v>
      </c>
      <c r="G19" s="12">
        <v>523</v>
      </c>
      <c r="H19" s="74">
        <v>15.96946564885496</v>
      </c>
      <c r="I19" s="74">
        <v>110.33755274261603</v>
      </c>
      <c r="J19" s="12">
        <v>597</v>
      </c>
      <c r="K19" s="74">
        <v>18.229007633587788</v>
      </c>
      <c r="L19" s="98">
        <v>86.647314949201743</v>
      </c>
      <c r="M19" s="12">
        <v>468</v>
      </c>
      <c r="N19" s="74">
        <v>14.290076335877863</v>
      </c>
      <c r="O19" s="98">
        <v>37.261146496815286</v>
      </c>
      <c r="P19" s="12">
        <v>670</v>
      </c>
      <c r="Q19" s="74">
        <v>20.458015267175572</v>
      </c>
      <c r="R19" s="74">
        <v>71.734475374732327</v>
      </c>
    </row>
    <row r="20" spans="1:18" ht="15" customHeight="1" x14ac:dyDescent="0.2">
      <c r="A20" s="40" t="s">
        <v>45</v>
      </c>
      <c r="B20" s="12">
        <v>1919</v>
      </c>
      <c r="C20" s="98">
        <v>74.99023055881203</v>
      </c>
      <c r="D20" s="12">
        <v>479</v>
      </c>
      <c r="E20" s="74">
        <v>24.960917144346016</v>
      </c>
      <c r="F20" s="98">
        <v>94.106090373280949</v>
      </c>
      <c r="G20" s="12">
        <v>241</v>
      </c>
      <c r="H20" s="74">
        <v>12.558624283480979</v>
      </c>
      <c r="I20" s="74">
        <v>106.63716814159292</v>
      </c>
      <c r="J20" s="12">
        <v>285</v>
      </c>
      <c r="K20" s="74">
        <v>14.85148514851485</v>
      </c>
      <c r="L20" s="98">
        <v>73.264781491002566</v>
      </c>
      <c r="M20" s="12">
        <v>269</v>
      </c>
      <c r="N20" s="74">
        <v>14.017717561229807</v>
      </c>
      <c r="O20" s="98">
        <v>41.900311526479747</v>
      </c>
      <c r="P20" s="12">
        <v>645</v>
      </c>
      <c r="Q20" s="74">
        <v>33.611255862428344</v>
      </c>
      <c r="R20" s="74">
        <v>81.336696090794447</v>
      </c>
    </row>
    <row r="21" spans="1:18" ht="15" customHeight="1" x14ac:dyDescent="0.2">
      <c r="A21" s="40" t="s">
        <v>46</v>
      </c>
      <c r="B21" s="12">
        <v>2816</v>
      </c>
      <c r="C21" s="98">
        <v>75.964391691394667</v>
      </c>
      <c r="D21" s="12">
        <v>716</v>
      </c>
      <c r="E21" s="74">
        <v>25.426136363636363</v>
      </c>
      <c r="F21" s="98">
        <v>93.107932379713915</v>
      </c>
      <c r="G21" s="12">
        <v>397</v>
      </c>
      <c r="H21" s="74">
        <v>14.098011363636365</v>
      </c>
      <c r="I21" s="74">
        <v>121.03658536585367</v>
      </c>
      <c r="J21" s="12">
        <v>416</v>
      </c>
      <c r="K21" s="74">
        <v>14.772727272727273</v>
      </c>
      <c r="L21" s="98">
        <v>75.226039783001809</v>
      </c>
      <c r="M21" s="12">
        <v>411</v>
      </c>
      <c r="N21" s="74">
        <v>14.595170454545455</v>
      </c>
      <c r="O21" s="98">
        <v>42.8125</v>
      </c>
      <c r="P21" s="12">
        <v>876</v>
      </c>
      <c r="Q21" s="74">
        <v>31.107954545454547</v>
      </c>
      <c r="R21" s="74">
        <v>79.854147675478586</v>
      </c>
    </row>
    <row r="22" spans="1:18" ht="15" customHeight="1" x14ac:dyDescent="0.2">
      <c r="A22" s="40" t="s">
        <v>43</v>
      </c>
      <c r="B22" s="12">
        <v>13374</v>
      </c>
      <c r="C22" s="98">
        <v>76.906267970097758</v>
      </c>
      <c r="D22" s="12">
        <v>2616</v>
      </c>
      <c r="E22" s="74">
        <v>19.56034096007178</v>
      </c>
      <c r="F22" s="98">
        <v>105.35642368103102</v>
      </c>
      <c r="G22" s="12">
        <v>1502</v>
      </c>
      <c r="H22" s="74">
        <v>11.23074622401675</v>
      </c>
      <c r="I22" s="74">
        <v>110.11730205278592</v>
      </c>
      <c r="J22" s="12">
        <v>1841</v>
      </c>
      <c r="K22" s="74">
        <v>13.765515178704952</v>
      </c>
      <c r="L22" s="98">
        <v>78.273809523809518</v>
      </c>
      <c r="M22" s="12">
        <v>1845</v>
      </c>
      <c r="N22" s="74">
        <v>13.79542395693136</v>
      </c>
      <c r="O22" s="98">
        <v>42.501727712508639</v>
      </c>
      <c r="P22" s="12">
        <v>5570</v>
      </c>
      <c r="Q22" s="74">
        <v>41.647973680275165</v>
      </c>
      <c r="R22" s="74">
        <v>81.313868613138681</v>
      </c>
    </row>
    <row r="23" spans="1:18" ht="15" customHeight="1" x14ac:dyDescent="0.2">
      <c r="A23" s="40"/>
      <c r="B23" s="12"/>
      <c r="C23" s="98"/>
      <c r="D23" s="12"/>
      <c r="E23" s="74"/>
      <c r="F23" s="98"/>
      <c r="G23" s="12"/>
      <c r="H23" s="74"/>
      <c r="I23" s="74"/>
      <c r="J23" s="12"/>
      <c r="K23" s="74"/>
      <c r="L23" s="98"/>
      <c r="M23" s="12"/>
      <c r="N23" s="74"/>
      <c r="O23" s="98"/>
      <c r="P23" s="12"/>
      <c r="Q23" s="74"/>
      <c r="R23" s="74"/>
    </row>
    <row r="24" spans="1:18" ht="15" customHeight="1" x14ac:dyDescent="0.2">
      <c r="A24" s="24" t="s">
        <v>65</v>
      </c>
      <c r="B24" s="25">
        <v>654</v>
      </c>
      <c r="C24" s="99">
        <v>135.68464730290458</v>
      </c>
      <c r="D24" s="25">
        <v>298</v>
      </c>
      <c r="E24" s="76">
        <v>45.565749235474009</v>
      </c>
      <c r="F24" s="99">
        <v>161.08108108108107</v>
      </c>
      <c r="G24" s="25">
        <v>213</v>
      </c>
      <c r="H24" s="76">
        <v>32.568807339449542</v>
      </c>
      <c r="I24" s="76">
        <v>361.0169491525424</v>
      </c>
      <c r="J24" s="25">
        <v>71</v>
      </c>
      <c r="K24" s="76">
        <v>10.856269113149846</v>
      </c>
      <c r="L24" s="99">
        <v>94.666666666666671</v>
      </c>
      <c r="M24" s="25">
        <v>33</v>
      </c>
      <c r="N24" s="76">
        <v>5.0458715596330279</v>
      </c>
      <c r="O24" s="99">
        <v>33.333333333333329</v>
      </c>
      <c r="P24" s="25">
        <v>39</v>
      </c>
      <c r="Q24" s="76">
        <v>5.9633027522935782</v>
      </c>
      <c r="R24" s="76">
        <v>60.9375</v>
      </c>
    </row>
    <row r="26" spans="1:18" ht="15" customHeight="1" x14ac:dyDescent="0.2">
      <c r="A26" s="61" t="s">
        <v>148</v>
      </c>
    </row>
  </sheetData>
  <mergeCells count="6">
    <mergeCell ref="J3:L3"/>
    <mergeCell ref="M3:O3"/>
    <mergeCell ref="P3:R3"/>
    <mergeCell ref="B3:C3"/>
    <mergeCell ref="D3:F3"/>
    <mergeCell ref="G3:I3"/>
  </mergeCells>
  <hyperlinks>
    <hyperlink ref="A26" location="Kazalo!A1" display="nazaj na kazalo"/>
  </hyperlinks>
  <pageMargins left="0.31496062992125984" right="0.31496062992125984" top="0.98425196850393704" bottom="0.98425196850393704" header="0" footer="0"/>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ColWidth="9.140625" defaultRowHeight="15" customHeight="1" x14ac:dyDescent="0.2"/>
  <cols>
    <col min="1" max="1" width="17.7109375" style="6" customWidth="1"/>
    <col min="2" max="3" width="7.5703125" style="6" customWidth="1"/>
    <col min="4" max="4" width="8.28515625" style="6" bestFit="1"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2.75" customHeight="1" x14ac:dyDescent="0.2">
      <c r="A1" s="9" t="s">
        <v>152</v>
      </c>
      <c r="B1" s="1"/>
      <c r="C1" s="1"/>
      <c r="D1" s="1"/>
      <c r="E1" s="1"/>
      <c r="F1" s="1"/>
      <c r="G1" s="1"/>
      <c r="H1" s="1"/>
      <c r="I1" s="1"/>
    </row>
    <row r="2" spans="1:13" ht="15" customHeight="1" x14ac:dyDescent="0.2">
      <c r="A2" s="1"/>
      <c r="B2" s="1"/>
      <c r="C2" s="1"/>
      <c r="D2" s="1"/>
      <c r="E2" s="1"/>
      <c r="F2" s="1"/>
      <c r="G2" s="1"/>
      <c r="H2" s="1"/>
      <c r="I2" s="1"/>
    </row>
    <row r="3" spans="1:13" ht="15" customHeight="1" x14ac:dyDescent="0.2">
      <c r="A3" s="153"/>
      <c r="B3" s="336" t="s">
        <v>147</v>
      </c>
      <c r="C3" s="337"/>
      <c r="D3" s="338"/>
      <c r="E3" s="336" t="s">
        <v>63</v>
      </c>
      <c r="F3" s="338"/>
      <c r="G3" s="337" t="s">
        <v>105</v>
      </c>
      <c r="H3" s="337"/>
      <c r="I3" s="266"/>
    </row>
    <row r="4" spans="1:13" ht="15" customHeight="1" x14ac:dyDescent="0.2">
      <c r="A4" s="238" t="s">
        <v>67</v>
      </c>
      <c r="B4" s="331" t="s">
        <v>59</v>
      </c>
      <c r="C4" s="332"/>
      <c r="D4" s="335"/>
      <c r="E4" s="138" t="s">
        <v>583</v>
      </c>
      <c r="F4" s="139" t="s">
        <v>606</v>
      </c>
      <c r="G4" s="332" t="s">
        <v>106</v>
      </c>
      <c r="H4" s="332"/>
      <c r="I4" s="266"/>
    </row>
    <row r="5" spans="1:13" ht="15" customHeight="1" x14ac:dyDescent="0.2">
      <c r="A5" s="239" t="s">
        <v>61</v>
      </c>
      <c r="B5" s="158" t="s">
        <v>577</v>
      </c>
      <c r="C5" s="159" t="s">
        <v>583</v>
      </c>
      <c r="D5" s="159" t="s">
        <v>606</v>
      </c>
      <c r="E5" s="162" t="s">
        <v>577</v>
      </c>
      <c r="F5" s="163" t="s">
        <v>607</v>
      </c>
      <c r="G5" s="159" t="s">
        <v>608</v>
      </c>
      <c r="H5" s="159" t="s">
        <v>583</v>
      </c>
      <c r="I5" s="266"/>
    </row>
    <row r="6" spans="1:13" ht="15" customHeight="1" x14ac:dyDescent="0.2">
      <c r="A6" s="20" t="s">
        <v>22</v>
      </c>
      <c r="B6" s="21">
        <v>14758</v>
      </c>
      <c r="C6" s="22">
        <v>14154</v>
      </c>
      <c r="D6" s="22">
        <v>15513.888888888889</v>
      </c>
      <c r="E6" s="67">
        <v>86.157779401022651</v>
      </c>
      <c r="F6" s="96">
        <v>78.340664766478895</v>
      </c>
      <c r="G6" s="68">
        <v>24.844983515320166</v>
      </c>
      <c r="H6" s="68">
        <v>27.196741156351479</v>
      </c>
      <c r="I6" s="266"/>
    </row>
    <row r="7" spans="1:13" ht="12.75" customHeight="1" x14ac:dyDescent="0.2">
      <c r="A7" s="11"/>
      <c r="B7" s="15"/>
      <c r="C7" s="16"/>
      <c r="D7" s="16"/>
      <c r="E7" s="70"/>
      <c r="F7" s="97"/>
      <c r="G7" s="71"/>
      <c r="H7" s="71"/>
      <c r="I7" s="266"/>
    </row>
    <row r="8" spans="1:13" ht="15" customHeight="1" x14ac:dyDescent="0.2">
      <c r="A8" s="18" t="s">
        <v>23</v>
      </c>
      <c r="B8" s="12">
        <v>1660</v>
      </c>
      <c r="C8" s="13">
        <v>1539</v>
      </c>
      <c r="D8" s="13">
        <v>1699</v>
      </c>
      <c r="E8" s="73">
        <v>90.476190476190482</v>
      </c>
      <c r="F8" s="98">
        <v>81.530258597707288</v>
      </c>
      <c r="G8" s="74">
        <v>23.897162124192189</v>
      </c>
      <c r="H8" s="74">
        <v>26.080325368581597</v>
      </c>
      <c r="I8" s="3"/>
    </row>
    <row r="9" spans="1:13" ht="15" customHeight="1" x14ac:dyDescent="0.2">
      <c r="A9" s="18" t="s">
        <v>24</v>
      </c>
      <c r="B9" s="12">
        <v>943</v>
      </c>
      <c r="C9" s="13">
        <v>975</v>
      </c>
      <c r="D9" s="13">
        <v>1026.7777777777778</v>
      </c>
      <c r="E9" s="73">
        <v>88.075880758807585</v>
      </c>
      <c r="F9" s="98">
        <v>69.606809279903587</v>
      </c>
      <c r="G9" s="74">
        <v>24.367158265463353</v>
      </c>
      <c r="H9" s="74">
        <v>27.71461057418988</v>
      </c>
      <c r="I9" s="3"/>
      <c r="L9" s="7"/>
      <c r="M9" s="8"/>
    </row>
    <row r="10" spans="1:13" ht="15" customHeight="1" x14ac:dyDescent="0.2">
      <c r="A10" s="18" t="s">
        <v>25</v>
      </c>
      <c r="B10" s="12">
        <v>1438</v>
      </c>
      <c r="C10" s="13">
        <v>1411</v>
      </c>
      <c r="D10" s="13">
        <v>1493</v>
      </c>
      <c r="E10" s="73">
        <v>88.742138364779876</v>
      </c>
      <c r="F10" s="98">
        <v>76.203708954800661</v>
      </c>
      <c r="G10" s="74">
        <v>37.491157745814668</v>
      </c>
      <c r="H10" s="74">
        <v>44.637772856690923</v>
      </c>
      <c r="I10" s="3"/>
      <c r="L10" s="7"/>
      <c r="M10" s="8"/>
    </row>
    <row r="11" spans="1:13" ht="15" customHeight="1" x14ac:dyDescent="0.2">
      <c r="A11" s="18" t="s">
        <v>26</v>
      </c>
      <c r="B11" s="12">
        <v>3829</v>
      </c>
      <c r="C11" s="13">
        <v>3706</v>
      </c>
      <c r="D11" s="13">
        <v>3906.8888888888887</v>
      </c>
      <c r="E11" s="73">
        <v>87.88238083945933</v>
      </c>
      <c r="F11" s="98">
        <v>77.885083949851591</v>
      </c>
      <c r="G11" s="74">
        <v>21.250755895988714</v>
      </c>
      <c r="H11" s="74">
        <v>24.410486101962849</v>
      </c>
      <c r="I11" s="4"/>
      <c r="L11" s="7"/>
      <c r="M11" s="8"/>
    </row>
    <row r="12" spans="1:13" ht="15" customHeight="1" x14ac:dyDescent="0.2">
      <c r="A12" s="18" t="s">
        <v>27</v>
      </c>
      <c r="B12" s="12">
        <v>1855</v>
      </c>
      <c r="C12" s="13">
        <v>1738</v>
      </c>
      <c r="D12" s="13">
        <v>1974.6666666666667</v>
      </c>
      <c r="E12" s="73">
        <v>89.265536723163848</v>
      </c>
      <c r="F12" s="98">
        <v>79.845448827387898</v>
      </c>
      <c r="G12" s="74">
        <v>21.65498832165499</v>
      </c>
      <c r="H12" s="74">
        <v>24.722617354196302</v>
      </c>
      <c r="I12" s="4"/>
      <c r="L12" s="7"/>
      <c r="M12" s="8"/>
    </row>
    <row r="13" spans="1:13" ht="15" customHeight="1" x14ac:dyDescent="0.2">
      <c r="A13" s="18" t="s">
        <v>28</v>
      </c>
      <c r="B13" s="12">
        <v>773</v>
      </c>
      <c r="C13" s="13">
        <v>725</v>
      </c>
      <c r="D13" s="13">
        <v>910.11111111111109</v>
      </c>
      <c r="E13" s="73">
        <v>81.920903954802256</v>
      </c>
      <c r="F13" s="98">
        <v>77.868618689989532</v>
      </c>
      <c r="G13" s="74">
        <v>21.851851851851851</v>
      </c>
      <c r="H13" s="74">
        <v>22.65625</v>
      </c>
      <c r="I13" s="5"/>
      <c r="L13" s="7"/>
      <c r="M13" s="8"/>
    </row>
    <row r="14" spans="1:13" ht="15" customHeight="1" x14ac:dyDescent="0.2">
      <c r="A14" s="18" t="s">
        <v>29</v>
      </c>
      <c r="B14" s="12">
        <v>641</v>
      </c>
      <c r="C14" s="13">
        <v>632</v>
      </c>
      <c r="D14" s="13">
        <v>660.55555555555554</v>
      </c>
      <c r="E14" s="73">
        <v>85.869565217391312</v>
      </c>
      <c r="F14" s="98">
        <v>71.300071959702564</v>
      </c>
      <c r="G14" s="74">
        <v>29.357798165137616</v>
      </c>
      <c r="H14" s="74">
        <v>33.510074231177093</v>
      </c>
      <c r="I14" s="5"/>
      <c r="L14" s="7"/>
      <c r="M14" s="8"/>
    </row>
    <row r="15" spans="1:13" ht="15" customHeight="1" x14ac:dyDescent="0.2">
      <c r="A15" s="18" t="s">
        <v>30</v>
      </c>
      <c r="B15" s="12">
        <v>920</v>
      </c>
      <c r="C15" s="13">
        <v>873</v>
      </c>
      <c r="D15" s="13">
        <v>902.44444444444446</v>
      </c>
      <c r="E15" s="73">
        <v>104.42583732057416</v>
      </c>
      <c r="F15" s="98">
        <v>95.81219771145453</v>
      </c>
      <c r="G15" s="74">
        <v>25.456760048721073</v>
      </c>
      <c r="H15" s="74">
        <v>29.663608562691131</v>
      </c>
      <c r="I15" s="5"/>
      <c r="L15" s="7"/>
      <c r="M15" s="8"/>
    </row>
    <row r="16" spans="1:13" ht="15" customHeight="1" x14ac:dyDescent="0.2">
      <c r="A16" s="18" t="s">
        <v>31</v>
      </c>
      <c r="B16" s="12">
        <v>593</v>
      </c>
      <c r="C16" s="13">
        <v>581</v>
      </c>
      <c r="D16" s="13">
        <v>671.55555555555554</v>
      </c>
      <c r="E16" s="73">
        <v>61.677282377919319</v>
      </c>
      <c r="F16" s="98">
        <v>69.92133271633503</v>
      </c>
      <c r="G16" s="74">
        <v>34.267006184066936</v>
      </c>
      <c r="H16" s="74">
        <v>29.56743002544529</v>
      </c>
      <c r="I16" s="5"/>
      <c r="L16" s="7"/>
      <c r="M16" s="8"/>
    </row>
    <row r="17" spans="1:13" ht="15" customHeight="1" x14ac:dyDescent="0.2">
      <c r="A17" s="18" t="s">
        <v>32</v>
      </c>
      <c r="B17" s="12">
        <v>519</v>
      </c>
      <c r="C17" s="13">
        <v>493</v>
      </c>
      <c r="D17" s="13">
        <v>552.33333333333337</v>
      </c>
      <c r="E17" s="73">
        <v>82.166666666666671</v>
      </c>
      <c r="F17" s="98">
        <v>76.7840593141798</v>
      </c>
      <c r="G17" s="74">
        <v>20.79002079002079</v>
      </c>
      <c r="H17" s="74">
        <v>21.014492753623188</v>
      </c>
      <c r="I17" s="5"/>
      <c r="L17" s="7"/>
      <c r="M17" s="8"/>
    </row>
    <row r="18" spans="1:13" ht="15" customHeight="1" x14ac:dyDescent="0.2">
      <c r="A18" s="18" t="s">
        <v>33</v>
      </c>
      <c r="B18" s="12">
        <v>382</v>
      </c>
      <c r="C18" s="13">
        <v>344</v>
      </c>
      <c r="D18" s="13">
        <v>406.77777777777777</v>
      </c>
      <c r="E18" s="73">
        <v>72.573839662447256</v>
      </c>
      <c r="F18" s="98">
        <v>75.468975468975458</v>
      </c>
      <c r="G18" s="74">
        <v>21.78308823529412</v>
      </c>
      <c r="H18" s="74">
        <v>20.561864913329348</v>
      </c>
      <c r="I18" s="5"/>
      <c r="L18" s="7"/>
      <c r="M18" s="8"/>
    </row>
    <row r="19" spans="1:13" ht="15" customHeight="1" x14ac:dyDescent="0.2">
      <c r="A19" s="24" t="s">
        <v>34</v>
      </c>
      <c r="B19" s="25">
        <v>1205</v>
      </c>
      <c r="C19" s="26">
        <v>1137</v>
      </c>
      <c r="D19" s="26">
        <v>1309.7777777777778</v>
      </c>
      <c r="E19" s="75">
        <v>81.622397702799702</v>
      </c>
      <c r="F19" s="99">
        <v>85.068918236270477</v>
      </c>
      <c r="G19" s="76">
        <v>37.315831770693812</v>
      </c>
      <c r="H19" s="76">
        <v>35.114268066707844</v>
      </c>
      <c r="I19" s="5"/>
      <c r="L19" s="7"/>
      <c r="M19" s="8"/>
    </row>
    <row r="20" spans="1:13" ht="15" customHeight="1" x14ac:dyDescent="0.2">
      <c r="A20" s="10"/>
      <c r="B20" s="51"/>
      <c r="C20" s="10"/>
      <c r="D20" s="10"/>
      <c r="E20" s="10"/>
      <c r="F20" s="10"/>
      <c r="G20" s="10"/>
      <c r="H20" s="10"/>
    </row>
    <row r="21" spans="1:13" ht="15" customHeight="1" x14ac:dyDescent="0.2">
      <c r="A21" s="61" t="s">
        <v>148</v>
      </c>
    </row>
    <row r="22" spans="1:13" ht="15" customHeight="1" x14ac:dyDescent="0.2">
      <c r="A22" s="59"/>
    </row>
    <row r="23" spans="1:13" ht="15" customHeight="1" x14ac:dyDescent="0.2">
      <c r="A23" s="59"/>
    </row>
    <row r="24" spans="1:13" ht="15" customHeight="1" x14ac:dyDescent="0.2">
      <c r="A24" s="59"/>
    </row>
    <row r="25" spans="1:13" ht="15" customHeight="1" x14ac:dyDescent="0.2">
      <c r="A25" s="59"/>
    </row>
    <row r="26" spans="1:13" ht="15" customHeight="1" x14ac:dyDescent="0.2">
      <c r="A26" s="59"/>
    </row>
  </sheetData>
  <mergeCells count="5">
    <mergeCell ref="G3:H3"/>
    <mergeCell ref="G4:H4"/>
    <mergeCell ref="E3:F3"/>
    <mergeCell ref="B3:D3"/>
    <mergeCell ref="B4:D4"/>
  </mergeCells>
  <hyperlinks>
    <hyperlink ref="A21" location="Kazalo!A1" display="nazaj na kazalo"/>
  </hyperlinks>
  <pageMargins left="0.43307086614173229" right="0.43307086614173229" top="0.98425196850393704" bottom="0.98425196850393704" header="0" footer="0"/>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ColWidth="9.140625" defaultRowHeight="15" customHeight="1" x14ac:dyDescent="0.2"/>
  <cols>
    <col min="1" max="1" width="23.42578125" style="6" customWidth="1"/>
    <col min="2" max="4" width="7.5703125" style="6"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2.75" customHeight="1" x14ac:dyDescent="0.2">
      <c r="A1" s="9" t="s">
        <v>536</v>
      </c>
      <c r="B1" s="1"/>
      <c r="C1" s="1"/>
      <c r="D1" s="1"/>
      <c r="E1" s="1"/>
      <c r="F1" s="1"/>
      <c r="G1" s="1"/>
      <c r="H1" s="1"/>
      <c r="I1" s="1"/>
    </row>
    <row r="2" spans="1:13" ht="15" customHeight="1" x14ac:dyDescent="0.2">
      <c r="A2" s="1"/>
      <c r="B2" s="1"/>
      <c r="C2" s="1"/>
      <c r="D2" s="1"/>
      <c r="E2" s="1"/>
      <c r="F2" s="1"/>
      <c r="G2" s="1"/>
      <c r="H2" s="1"/>
      <c r="I2" s="1"/>
    </row>
    <row r="3" spans="1:13" ht="15" customHeight="1" x14ac:dyDescent="0.2">
      <c r="A3" s="153"/>
      <c r="B3" s="336" t="s">
        <v>147</v>
      </c>
      <c r="C3" s="337"/>
      <c r="D3" s="338"/>
      <c r="E3" s="336" t="s">
        <v>63</v>
      </c>
      <c r="F3" s="338"/>
      <c r="G3" s="337" t="s">
        <v>105</v>
      </c>
      <c r="H3" s="337"/>
      <c r="I3" s="266"/>
    </row>
    <row r="4" spans="1:13" ht="15" customHeight="1" x14ac:dyDescent="0.2">
      <c r="A4" s="238" t="s">
        <v>89</v>
      </c>
      <c r="B4" s="331" t="s">
        <v>59</v>
      </c>
      <c r="C4" s="332"/>
      <c r="D4" s="335"/>
      <c r="E4" s="138" t="s">
        <v>583</v>
      </c>
      <c r="F4" s="139" t="s">
        <v>606</v>
      </c>
      <c r="G4" s="332" t="s">
        <v>106</v>
      </c>
      <c r="H4" s="332"/>
      <c r="I4" s="266"/>
    </row>
    <row r="5" spans="1:13" ht="15" customHeight="1" x14ac:dyDescent="0.2">
      <c r="A5" s="239" t="s">
        <v>60</v>
      </c>
      <c r="B5" s="158" t="s">
        <v>577</v>
      </c>
      <c r="C5" s="159" t="s">
        <v>583</v>
      </c>
      <c r="D5" s="159" t="s">
        <v>606</v>
      </c>
      <c r="E5" s="162" t="s">
        <v>577</v>
      </c>
      <c r="F5" s="163" t="s">
        <v>607</v>
      </c>
      <c r="G5" s="159" t="s">
        <v>608</v>
      </c>
      <c r="H5" s="159" t="s">
        <v>583</v>
      </c>
      <c r="I5" s="266"/>
    </row>
    <row r="6" spans="1:13" ht="15" customHeight="1" x14ac:dyDescent="0.2">
      <c r="A6" s="20" t="s">
        <v>22</v>
      </c>
      <c r="B6" s="21">
        <v>14758</v>
      </c>
      <c r="C6" s="22">
        <v>14154</v>
      </c>
      <c r="D6" s="22">
        <v>15513.888888888889</v>
      </c>
      <c r="E6" s="218">
        <v>86.157779401022651</v>
      </c>
      <c r="F6" s="219">
        <v>78.340664766478895</v>
      </c>
      <c r="G6" s="195">
        <v>24.844983515320166</v>
      </c>
      <c r="H6" s="68">
        <v>27.196741156351479</v>
      </c>
      <c r="I6" s="266"/>
    </row>
    <row r="7" spans="1:13" ht="12.75" customHeight="1" x14ac:dyDescent="0.2">
      <c r="A7" s="11"/>
      <c r="B7" s="15"/>
      <c r="C7" s="16"/>
      <c r="D7" s="16"/>
      <c r="E7" s="220"/>
      <c r="F7" s="221"/>
      <c r="G7" s="196"/>
      <c r="H7" s="71"/>
      <c r="I7" s="266"/>
    </row>
    <row r="8" spans="1:13" ht="15" customHeight="1" x14ac:dyDescent="0.2">
      <c r="A8" s="63" t="s">
        <v>35</v>
      </c>
      <c r="B8" s="64">
        <v>8355</v>
      </c>
      <c r="C8" s="17">
        <v>7880</v>
      </c>
      <c r="D8" s="17">
        <v>8863.2222222222226</v>
      </c>
      <c r="E8" s="222">
        <v>84.813260144225595</v>
      </c>
      <c r="F8" s="223">
        <v>80.509689140088824</v>
      </c>
      <c r="G8" s="198">
        <v>24.668773066404697</v>
      </c>
      <c r="H8" s="72">
        <v>26.066821038703274</v>
      </c>
      <c r="I8" s="3"/>
    </row>
    <row r="9" spans="1:13" ht="15" customHeight="1" x14ac:dyDescent="0.2">
      <c r="A9" s="40" t="s">
        <v>41</v>
      </c>
      <c r="B9" s="12">
        <v>1124</v>
      </c>
      <c r="C9" s="13">
        <v>1071</v>
      </c>
      <c r="D9" s="13">
        <v>1098.7777777777778</v>
      </c>
      <c r="E9" s="224">
        <v>102.58620689655173</v>
      </c>
      <c r="F9" s="225">
        <v>92.067777674332007</v>
      </c>
      <c r="G9" s="199">
        <v>22.5</v>
      </c>
      <c r="H9" s="74">
        <v>26.5625</v>
      </c>
      <c r="I9" s="3"/>
      <c r="L9" s="7"/>
      <c r="M9" s="8"/>
    </row>
    <row r="10" spans="1:13" ht="15" customHeight="1" x14ac:dyDescent="0.2">
      <c r="A10" s="40" t="s">
        <v>38</v>
      </c>
      <c r="B10" s="12">
        <v>551</v>
      </c>
      <c r="C10" s="13">
        <v>509</v>
      </c>
      <c r="D10" s="13">
        <v>646.44444444444446</v>
      </c>
      <c r="E10" s="224">
        <v>77.828746177370036</v>
      </c>
      <c r="F10" s="225">
        <v>91.752089575776694</v>
      </c>
      <c r="G10" s="199">
        <v>33.921161825726145</v>
      </c>
      <c r="H10" s="74">
        <v>31.188725490196077</v>
      </c>
      <c r="I10" s="3"/>
      <c r="L10" s="7"/>
      <c r="M10" s="8"/>
    </row>
    <row r="11" spans="1:13" ht="15" customHeight="1" x14ac:dyDescent="0.2">
      <c r="A11" s="40" t="s">
        <v>37</v>
      </c>
      <c r="B11" s="12">
        <v>2404</v>
      </c>
      <c r="C11" s="13">
        <v>2290</v>
      </c>
      <c r="D11" s="13">
        <v>2586.8888888888887</v>
      </c>
      <c r="E11" s="224">
        <v>79.652173913043484</v>
      </c>
      <c r="F11" s="225">
        <v>76.995833057741905</v>
      </c>
      <c r="G11" s="199">
        <v>24.585257396955704</v>
      </c>
      <c r="H11" s="74">
        <v>25.805724588686047</v>
      </c>
      <c r="I11" s="4"/>
      <c r="L11" s="7"/>
      <c r="M11" s="8"/>
    </row>
    <row r="12" spans="1:13" ht="15" customHeight="1" x14ac:dyDescent="0.2">
      <c r="A12" s="40" t="s">
        <v>36</v>
      </c>
      <c r="B12" s="12">
        <v>782</v>
      </c>
      <c r="C12" s="13">
        <v>731</v>
      </c>
      <c r="D12" s="13">
        <v>921.77777777777783</v>
      </c>
      <c r="E12" s="224">
        <v>81.858902575587905</v>
      </c>
      <c r="F12" s="225">
        <v>78.42692380412177</v>
      </c>
      <c r="G12" s="199">
        <v>21.823069403714566</v>
      </c>
      <c r="H12" s="74">
        <v>22.554767047207651</v>
      </c>
      <c r="I12" s="4"/>
      <c r="L12" s="7"/>
      <c r="M12" s="8"/>
    </row>
    <row r="13" spans="1:13" ht="15" customHeight="1" x14ac:dyDescent="0.2">
      <c r="A13" s="40" t="s">
        <v>472</v>
      </c>
      <c r="B13" s="12">
        <v>535</v>
      </c>
      <c r="C13" s="13">
        <v>520</v>
      </c>
      <c r="D13" s="13">
        <v>574.77777777777783</v>
      </c>
      <c r="E13" s="224">
        <v>82.539682539682531</v>
      </c>
      <c r="F13" s="225">
        <v>76.140712393288197</v>
      </c>
      <c r="G13" s="199">
        <v>21.091396049548042</v>
      </c>
      <c r="H13" s="74">
        <v>21.425628347754429</v>
      </c>
      <c r="I13" s="5"/>
      <c r="L13" s="7"/>
      <c r="M13" s="8"/>
    </row>
    <row r="14" spans="1:13" ht="15" customHeight="1" x14ac:dyDescent="0.2">
      <c r="A14" s="40" t="s">
        <v>473</v>
      </c>
      <c r="B14" s="12">
        <v>309</v>
      </c>
      <c r="C14" s="13">
        <v>302</v>
      </c>
      <c r="D14" s="13">
        <v>303</v>
      </c>
      <c r="E14" s="224">
        <v>93.498452012383908</v>
      </c>
      <c r="F14" s="225">
        <v>71.763157894736835</v>
      </c>
      <c r="G14" s="199">
        <v>25.902165196471532</v>
      </c>
      <c r="H14" s="74">
        <v>31.392931392931395</v>
      </c>
      <c r="I14" s="5"/>
      <c r="L14" s="7"/>
      <c r="M14" s="8"/>
    </row>
    <row r="15" spans="1:13" ht="15" customHeight="1" x14ac:dyDescent="0.2">
      <c r="A15" s="40" t="s">
        <v>39</v>
      </c>
      <c r="B15" s="12">
        <v>2293</v>
      </c>
      <c r="C15" s="13">
        <v>2131</v>
      </c>
      <c r="D15" s="13">
        <v>2343.8888888888887</v>
      </c>
      <c r="E15" s="224">
        <v>87.551355792933435</v>
      </c>
      <c r="F15" s="225">
        <v>81.253370310453732</v>
      </c>
      <c r="G15" s="199">
        <v>27.159116268690024</v>
      </c>
      <c r="H15" s="74">
        <v>28.634775597957539</v>
      </c>
      <c r="I15" s="5"/>
      <c r="L15" s="7"/>
      <c r="M15" s="8"/>
    </row>
    <row r="16" spans="1:13" ht="15" customHeight="1" x14ac:dyDescent="0.2">
      <c r="A16" s="40" t="s">
        <v>40</v>
      </c>
      <c r="B16" s="12">
        <v>357</v>
      </c>
      <c r="C16" s="13">
        <v>326</v>
      </c>
      <c r="D16" s="13">
        <v>387.66666666666669</v>
      </c>
      <c r="E16" s="224">
        <v>74.429223744292244</v>
      </c>
      <c r="F16" s="225">
        <v>75.421530479896234</v>
      </c>
      <c r="G16" s="199">
        <v>20.728821580690962</v>
      </c>
      <c r="H16" s="74">
        <v>20.123456790123456</v>
      </c>
      <c r="I16" s="5"/>
      <c r="L16" s="7"/>
      <c r="M16" s="8"/>
    </row>
    <row r="17" spans="1:13" ht="15" customHeight="1" x14ac:dyDescent="0.2">
      <c r="A17" s="40"/>
      <c r="B17" s="12"/>
      <c r="C17" s="13"/>
      <c r="D17" s="13"/>
      <c r="E17" s="224"/>
      <c r="F17" s="225"/>
      <c r="G17" s="199"/>
      <c r="H17" s="74"/>
      <c r="I17" s="5"/>
      <c r="L17" s="7"/>
      <c r="M17" s="8"/>
    </row>
    <row r="18" spans="1:13" ht="15" customHeight="1" x14ac:dyDescent="0.2">
      <c r="A18" s="63" t="s">
        <v>42</v>
      </c>
      <c r="B18" s="64">
        <v>6237</v>
      </c>
      <c r="C18" s="17">
        <v>6101</v>
      </c>
      <c r="D18" s="17">
        <v>6401.666666666667</v>
      </c>
      <c r="E18" s="222">
        <v>87.532281205164992</v>
      </c>
      <c r="F18" s="223">
        <v>75.418226562295459</v>
      </c>
      <c r="G18" s="198">
        <v>24.932927919871222</v>
      </c>
      <c r="H18" s="72">
        <v>28.839517844481211</v>
      </c>
      <c r="I18" s="5"/>
      <c r="L18" s="7"/>
      <c r="M18" s="8"/>
    </row>
    <row r="19" spans="1:13" ht="15" customHeight="1" x14ac:dyDescent="0.2">
      <c r="A19" s="40" t="s">
        <v>44</v>
      </c>
      <c r="B19" s="12">
        <v>1443</v>
      </c>
      <c r="C19" s="13">
        <v>1408</v>
      </c>
      <c r="D19" s="13">
        <v>1473.7777777777778</v>
      </c>
      <c r="E19" s="224">
        <v>90.372272143774069</v>
      </c>
      <c r="F19" s="225">
        <v>75.928788138989063</v>
      </c>
      <c r="G19" s="199">
        <v>35.998151571164513</v>
      </c>
      <c r="H19" s="74">
        <v>43.781094527363187</v>
      </c>
      <c r="I19" s="5"/>
      <c r="L19" s="7"/>
      <c r="M19" s="8"/>
    </row>
    <row r="20" spans="1:13" ht="15" customHeight="1" x14ac:dyDescent="0.2">
      <c r="A20" s="40" t="s">
        <v>45</v>
      </c>
      <c r="B20" s="12">
        <v>664</v>
      </c>
      <c r="C20" s="13">
        <v>651</v>
      </c>
      <c r="D20" s="13">
        <v>672.55555555555554</v>
      </c>
      <c r="E20" s="224">
        <v>87.382550335570471</v>
      </c>
      <c r="F20" s="225">
        <v>72.162613257033854</v>
      </c>
      <c r="G20" s="199">
        <v>29.30763178599528</v>
      </c>
      <c r="H20" s="74">
        <v>34.119496855345908</v>
      </c>
      <c r="I20" s="5"/>
      <c r="L20" s="7"/>
      <c r="M20" s="8"/>
    </row>
    <row r="21" spans="1:13" ht="15" customHeight="1" x14ac:dyDescent="0.2">
      <c r="A21" s="40" t="s">
        <v>46</v>
      </c>
      <c r="B21" s="12">
        <v>734</v>
      </c>
      <c r="C21" s="13">
        <v>758</v>
      </c>
      <c r="D21" s="13">
        <v>818.22222222222217</v>
      </c>
      <c r="E21" s="224">
        <v>83.023001095290255</v>
      </c>
      <c r="F21" s="225">
        <v>69.002998500749612</v>
      </c>
      <c r="G21" s="199">
        <v>25.103106956282652</v>
      </c>
      <c r="H21" s="74">
        <v>27.523602033405954</v>
      </c>
      <c r="I21" s="5"/>
      <c r="L21" s="7"/>
      <c r="M21" s="8"/>
    </row>
    <row r="22" spans="1:13" ht="15" customHeight="1" x14ac:dyDescent="0.2">
      <c r="A22" s="40" t="s">
        <v>43</v>
      </c>
      <c r="B22" s="12">
        <v>3396</v>
      </c>
      <c r="C22" s="13">
        <v>3284</v>
      </c>
      <c r="D22" s="13">
        <v>3437.1111111111113</v>
      </c>
      <c r="E22" s="224">
        <v>87.480021310602027</v>
      </c>
      <c r="F22" s="225">
        <v>77.596889502069487</v>
      </c>
      <c r="G22" s="199">
        <v>21.515359926639157</v>
      </c>
      <c r="H22" s="74">
        <v>24.734503276342547</v>
      </c>
      <c r="I22" s="5"/>
      <c r="L22" s="7"/>
      <c r="M22" s="8"/>
    </row>
    <row r="23" spans="1:13" ht="15" customHeight="1" x14ac:dyDescent="0.2">
      <c r="A23" s="40"/>
      <c r="B23" s="12"/>
      <c r="C23" s="13"/>
      <c r="D23" s="13"/>
      <c r="E23" s="224"/>
      <c r="F23" s="225"/>
      <c r="G23" s="199"/>
      <c r="H23" s="74"/>
      <c r="I23" s="5"/>
      <c r="L23" s="7"/>
      <c r="M23" s="8"/>
    </row>
    <row r="24" spans="1:13" ht="15" customHeight="1" x14ac:dyDescent="0.2">
      <c r="A24" s="24" t="s">
        <v>65</v>
      </c>
      <c r="B24" s="25">
        <v>166</v>
      </c>
      <c r="C24" s="26">
        <v>173</v>
      </c>
      <c r="D24" s="26">
        <v>249</v>
      </c>
      <c r="E24" s="226">
        <v>103.59281437125749</v>
      </c>
      <c r="F24" s="227">
        <v>81.372549019607845</v>
      </c>
      <c r="G24" s="228">
        <v>33.134920634920633</v>
      </c>
      <c r="H24" s="76">
        <v>26.29179331306991</v>
      </c>
      <c r="I24" s="5"/>
      <c r="L24" s="7"/>
      <c r="M24" s="8"/>
    </row>
    <row r="25" spans="1:13" ht="15" customHeight="1" x14ac:dyDescent="0.2">
      <c r="A25" s="10"/>
      <c r="B25" s="10"/>
      <c r="C25" s="10"/>
      <c r="D25" s="10"/>
      <c r="E25" s="10"/>
      <c r="F25" s="10"/>
      <c r="G25" s="10"/>
      <c r="H25" s="10"/>
    </row>
    <row r="26" spans="1:13" ht="15" customHeight="1" x14ac:dyDescent="0.2">
      <c r="A26" s="61" t="s">
        <v>148</v>
      </c>
    </row>
  </sheetData>
  <mergeCells count="5">
    <mergeCell ref="G3:H3"/>
    <mergeCell ref="G4:H4"/>
    <mergeCell ref="B3:D3"/>
    <mergeCell ref="E3:F3"/>
    <mergeCell ref="B4:D4"/>
  </mergeCells>
  <hyperlinks>
    <hyperlink ref="A26"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15" customHeight="1" x14ac:dyDescent="0.2"/>
  <cols>
    <col min="1" max="1" width="17.7109375" style="6" customWidth="1"/>
    <col min="2" max="4" width="6.7109375" style="6" customWidth="1"/>
    <col min="5" max="5" width="12.42578125" style="6" bestFit="1" customWidth="1"/>
    <col min="6" max="6" width="11.85546875" style="6" customWidth="1"/>
    <col min="7" max="7" width="10.7109375" style="6" customWidth="1"/>
    <col min="8" max="8" width="10.5703125" style="6" bestFit="1" customWidth="1"/>
    <col min="9" max="9" width="10.28515625" style="6" bestFit="1" customWidth="1"/>
    <col min="10" max="10" width="8.85546875" style="6" customWidth="1"/>
    <col min="11" max="11" width="10.140625" style="6" customWidth="1"/>
    <col min="12" max="12" width="11.28515625" style="6" customWidth="1"/>
    <col min="13" max="13" width="11.5703125" style="6" bestFit="1" customWidth="1"/>
    <col min="14" max="16384" width="9.140625" style="6"/>
  </cols>
  <sheetData>
    <row r="1" spans="1:13" ht="12.75" customHeight="1" x14ac:dyDescent="0.2">
      <c r="A1" s="9" t="s">
        <v>576</v>
      </c>
      <c r="B1" s="1"/>
      <c r="C1" s="1"/>
      <c r="D1" s="1"/>
      <c r="E1" s="1"/>
      <c r="F1" s="1"/>
      <c r="G1" s="1"/>
      <c r="H1" s="1"/>
      <c r="I1" s="1"/>
      <c r="J1" s="1"/>
      <c r="K1" s="1"/>
      <c r="L1" s="1"/>
    </row>
    <row r="2" spans="1:13" ht="15" customHeight="1" x14ac:dyDescent="0.2">
      <c r="A2" s="116"/>
      <c r="B2" s="1"/>
      <c r="C2" s="1"/>
      <c r="D2" s="1"/>
      <c r="E2" s="1"/>
      <c r="F2" s="1"/>
      <c r="G2" s="1"/>
      <c r="H2" s="1"/>
      <c r="I2" s="1"/>
      <c r="J2" s="1"/>
      <c r="K2" s="1"/>
      <c r="L2" s="1"/>
    </row>
    <row r="3" spans="1:13" ht="15" customHeight="1" x14ac:dyDescent="0.2">
      <c r="A3" s="153"/>
      <c r="B3" s="336"/>
      <c r="C3" s="337"/>
      <c r="D3" s="337"/>
      <c r="E3" s="170" t="s">
        <v>108</v>
      </c>
      <c r="F3" s="267" t="s">
        <v>251</v>
      </c>
      <c r="G3" s="164" t="s">
        <v>110</v>
      </c>
      <c r="H3" s="165"/>
      <c r="I3" s="171"/>
      <c r="J3" s="165"/>
      <c r="K3" s="165"/>
      <c r="L3" s="165"/>
    </row>
    <row r="4" spans="1:13" ht="15" customHeight="1" x14ac:dyDescent="0.2">
      <c r="A4" s="238"/>
      <c r="B4" s="331" t="s">
        <v>561</v>
      </c>
      <c r="C4" s="332"/>
      <c r="D4" s="332"/>
      <c r="E4" s="30" t="s">
        <v>111</v>
      </c>
      <c r="F4" s="266" t="s">
        <v>250</v>
      </c>
      <c r="G4" s="270" t="s">
        <v>81</v>
      </c>
      <c r="H4" s="271" t="s">
        <v>81</v>
      </c>
      <c r="I4" s="273"/>
      <c r="J4" s="332" t="s">
        <v>121</v>
      </c>
      <c r="K4" s="332"/>
      <c r="L4" s="332"/>
    </row>
    <row r="5" spans="1:13" ht="15" customHeight="1" x14ac:dyDescent="0.2">
      <c r="A5" s="238"/>
      <c r="B5" s="270"/>
      <c r="C5" s="271" t="s">
        <v>107</v>
      </c>
      <c r="D5" s="271"/>
      <c r="E5" s="30" t="s">
        <v>562</v>
      </c>
      <c r="F5" s="266" t="s">
        <v>112</v>
      </c>
      <c r="G5" s="270" t="s">
        <v>113</v>
      </c>
      <c r="H5" s="271" t="s">
        <v>113</v>
      </c>
      <c r="I5" s="273" t="s">
        <v>116</v>
      </c>
      <c r="J5" s="271"/>
      <c r="K5" s="271" t="s">
        <v>119</v>
      </c>
      <c r="L5" s="271" t="s">
        <v>120</v>
      </c>
    </row>
    <row r="6" spans="1:13" ht="15" customHeight="1" x14ac:dyDescent="0.2">
      <c r="A6" s="238" t="s">
        <v>67</v>
      </c>
      <c r="B6" s="277"/>
      <c r="C6" s="278"/>
      <c r="D6" s="135" t="s">
        <v>602</v>
      </c>
      <c r="E6" s="30" t="s">
        <v>109</v>
      </c>
      <c r="F6" s="266" t="s">
        <v>563</v>
      </c>
      <c r="G6" s="270" t="s">
        <v>114</v>
      </c>
      <c r="H6" s="271" t="s">
        <v>115</v>
      </c>
      <c r="I6" s="273" t="s">
        <v>81</v>
      </c>
      <c r="J6" s="271" t="s">
        <v>117</v>
      </c>
      <c r="K6" s="271" t="s">
        <v>118</v>
      </c>
      <c r="L6" s="271" t="s">
        <v>118</v>
      </c>
    </row>
    <row r="7" spans="1:13" ht="15" customHeight="1" x14ac:dyDescent="0.2">
      <c r="A7" s="239" t="s">
        <v>61</v>
      </c>
      <c r="B7" s="158" t="s">
        <v>583</v>
      </c>
      <c r="C7" s="159" t="s">
        <v>602</v>
      </c>
      <c r="D7" s="159" t="s">
        <v>603</v>
      </c>
      <c r="E7" s="172" t="s">
        <v>602</v>
      </c>
      <c r="F7" s="172" t="s">
        <v>602</v>
      </c>
      <c r="G7" s="159" t="s">
        <v>602</v>
      </c>
      <c r="H7" s="159" t="s">
        <v>602</v>
      </c>
      <c r="I7" s="173" t="s">
        <v>602</v>
      </c>
      <c r="J7" s="159" t="s">
        <v>602</v>
      </c>
      <c r="K7" s="159" t="s">
        <v>602</v>
      </c>
      <c r="L7" s="159" t="s">
        <v>602</v>
      </c>
    </row>
    <row r="8" spans="1:13" ht="15" customHeight="1" x14ac:dyDescent="0.2">
      <c r="A8" s="20" t="s">
        <v>22</v>
      </c>
      <c r="B8" s="21">
        <v>9050</v>
      </c>
      <c r="C8" s="22">
        <v>8927</v>
      </c>
      <c r="D8" s="68">
        <v>81.080835603996377</v>
      </c>
      <c r="E8" s="50">
        <v>84</v>
      </c>
      <c r="F8" s="50">
        <v>139</v>
      </c>
      <c r="G8" s="22">
        <v>6</v>
      </c>
      <c r="H8" s="22">
        <v>17</v>
      </c>
      <c r="I8" s="53">
        <v>24</v>
      </c>
      <c r="J8" s="22">
        <v>158</v>
      </c>
      <c r="K8" s="22">
        <v>3</v>
      </c>
      <c r="L8" s="22">
        <v>1</v>
      </c>
    </row>
    <row r="9" spans="1:13" ht="15" customHeight="1" x14ac:dyDescent="0.2">
      <c r="A9" s="11"/>
      <c r="B9" s="15"/>
      <c r="C9" s="16"/>
      <c r="D9" s="71"/>
      <c r="E9" s="52"/>
      <c r="F9" s="52"/>
      <c r="G9" s="16"/>
      <c r="H9" s="16"/>
      <c r="I9" s="54"/>
      <c r="J9" s="16"/>
      <c r="K9" s="16"/>
      <c r="L9" s="16"/>
    </row>
    <row r="10" spans="1:13" ht="15" customHeight="1" x14ac:dyDescent="0.2">
      <c r="A10" s="18" t="s">
        <v>23</v>
      </c>
      <c r="B10" s="12">
        <v>1322</v>
      </c>
      <c r="C10" s="13">
        <v>1328</v>
      </c>
      <c r="D10" s="74">
        <v>90.278721957851801</v>
      </c>
      <c r="E10" s="31">
        <v>10</v>
      </c>
      <c r="F10" s="31">
        <v>7</v>
      </c>
      <c r="G10" s="13">
        <v>2</v>
      </c>
      <c r="H10" s="13" t="s">
        <v>264</v>
      </c>
      <c r="I10" s="55">
        <v>1</v>
      </c>
      <c r="J10" s="13">
        <v>17</v>
      </c>
      <c r="K10" s="13">
        <v>1</v>
      </c>
      <c r="L10" s="13" t="s">
        <v>264</v>
      </c>
    </row>
    <row r="11" spans="1:13" ht="15" customHeight="1" x14ac:dyDescent="0.2">
      <c r="A11" s="18" t="s">
        <v>24</v>
      </c>
      <c r="B11" s="12">
        <v>527</v>
      </c>
      <c r="C11" s="13">
        <v>527</v>
      </c>
      <c r="D11" s="74">
        <v>78.892215568862284</v>
      </c>
      <c r="E11" s="31">
        <v>6</v>
      </c>
      <c r="F11" s="31">
        <v>8</v>
      </c>
      <c r="G11" s="13">
        <v>1</v>
      </c>
      <c r="H11" s="13" t="s">
        <v>264</v>
      </c>
      <c r="I11" s="55" t="s">
        <v>264</v>
      </c>
      <c r="J11" s="13">
        <v>10</v>
      </c>
      <c r="K11" s="13" t="s">
        <v>264</v>
      </c>
      <c r="L11" s="13" t="s">
        <v>264</v>
      </c>
      <c r="M11" s="8"/>
    </row>
    <row r="12" spans="1:13" ht="15" customHeight="1" x14ac:dyDescent="0.2">
      <c r="A12" s="18" t="s">
        <v>25</v>
      </c>
      <c r="B12" s="12">
        <v>331</v>
      </c>
      <c r="C12" s="13">
        <v>323</v>
      </c>
      <c r="D12" s="74">
        <v>80.548628428927685</v>
      </c>
      <c r="E12" s="31">
        <v>3</v>
      </c>
      <c r="F12" s="31">
        <v>4</v>
      </c>
      <c r="G12" s="13" t="s">
        <v>264</v>
      </c>
      <c r="H12" s="13" t="s">
        <v>264</v>
      </c>
      <c r="I12" s="55" t="s">
        <v>264</v>
      </c>
      <c r="J12" s="13">
        <v>14</v>
      </c>
      <c r="K12" s="13" t="s">
        <v>264</v>
      </c>
      <c r="L12" s="13" t="s">
        <v>264</v>
      </c>
      <c r="M12" s="8"/>
    </row>
    <row r="13" spans="1:13" ht="15" customHeight="1" x14ac:dyDescent="0.2">
      <c r="A13" s="18" t="s">
        <v>26</v>
      </c>
      <c r="B13" s="12">
        <v>1853</v>
      </c>
      <c r="C13" s="13">
        <v>1832</v>
      </c>
      <c r="D13" s="74">
        <v>76.460767946577633</v>
      </c>
      <c r="E13" s="31">
        <v>17</v>
      </c>
      <c r="F13" s="31">
        <v>30</v>
      </c>
      <c r="G13" s="13" t="s">
        <v>264</v>
      </c>
      <c r="H13" s="13">
        <v>6</v>
      </c>
      <c r="I13" s="55">
        <v>1</v>
      </c>
      <c r="J13" s="13">
        <v>28</v>
      </c>
      <c r="K13" s="13" t="s">
        <v>264</v>
      </c>
      <c r="L13" s="13" t="s">
        <v>264</v>
      </c>
      <c r="M13" s="8"/>
    </row>
    <row r="14" spans="1:13" ht="15" customHeight="1" x14ac:dyDescent="0.2">
      <c r="A14" s="18" t="s">
        <v>27</v>
      </c>
      <c r="B14" s="12">
        <v>921</v>
      </c>
      <c r="C14" s="13">
        <v>893</v>
      </c>
      <c r="D14" s="74">
        <v>83.771106941838653</v>
      </c>
      <c r="E14" s="31">
        <v>11</v>
      </c>
      <c r="F14" s="31">
        <v>19</v>
      </c>
      <c r="G14" s="13" t="s">
        <v>264</v>
      </c>
      <c r="H14" s="13">
        <v>2</v>
      </c>
      <c r="I14" s="55">
        <v>8</v>
      </c>
      <c r="J14" s="13">
        <v>16</v>
      </c>
      <c r="K14" s="13" t="s">
        <v>264</v>
      </c>
      <c r="L14" s="13" t="s">
        <v>264</v>
      </c>
      <c r="M14" s="8"/>
    </row>
    <row r="15" spans="1:13" ht="15" customHeight="1" x14ac:dyDescent="0.2">
      <c r="A15" s="18" t="s">
        <v>28</v>
      </c>
      <c r="B15" s="12">
        <v>977</v>
      </c>
      <c r="C15" s="13">
        <v>968</v>
      </c>
      <c r="D15" s="74">
        <v>80.936454849498332</v>
      </c>
      <c r="E15" s="31">
        <v>13</v>
      </c>
      <c r="F15" s="31">
        <v>13</v>
      </c>
      <c r="G15" s="13">
        <v>1</v>
      </c>
      <c r="H15" s="13">
        <v>5</v>
      </c>
      <c r="I15" s="55">
        <v>6</v>
      </c>
      <c r="J15" s="13">
        <v>17</v>
      </c>
      <c r="K15" s="13" t="s">
        <v>264</v>
      </c>
      <c r="L15" s="13">
        <v>1</v>
      </c>
      <c r="M15" s="8"/>
    </row>
    <row r="16" spans="1:13" ht="15" customHeight="1" x14ac:dyDescent="0.2">
      <c r="A16" s="18" t="s">
        <v>29</v>
      </c>
      <c r="B16" s="12">
        <v>377</v>
      </c>
      <c r="C16" s="13">
        <v>376</v>
      </c>
      <c r="D16" s="74">
        <v>81.385281385281388</v>
      </c>
      <c r="E16" s="31">
        <v>4</v>
      </c>
      <c r="F16" s="31">
        <v>15</v>
      </c>
      <c r="G16" s="13">
        <v>1</v>
      </c>
      <c r="H16" s="13" t="s">
        <v>264</v>
      </c>
      <c r="I16" s="55">
        <v>1</v>
      </c>
      <c r="J16" s="13">
        <v>8</v>
      </c>
      <c r="K16" s="13" t="s">
        <v>264</v>
      </c>
      <c r="L16" s="13" t="s">
        <v>264</v>
      </c>
      <c r="M16" s="8"/>
    </row>
    <row r="17" spans="1:13" ht="15" customHeight="1" x14ac:dyDescent="0.2">
      <c r="A17" s="18" t="s">
        <v>30</v>
      </c>
      <c r="B17" s="12">
        <v>622</v>
      </c>
      <c r="C17" s="13">
        <v>599</v>
      </c>
      <c r="D17" s="74">
        <v>86.685962373371922</v>
      </c>
      <c r="E17" s="31" t="s">
        <v>264</v>
      </c>
      <c r="F17" s="31">
        <v>12</v>
      </c>
      <c r="G17" s="13">
        <v>1</v>
      </c>
      <c r="H17" s="13">
        <v>1</v>
      </c>
      <c r="I17" s="55" t="s">
        <v>264</v>
      </c>
      <c r="J17" s="13">
        <v>13</v>
      </c>
      <c r="K17" s="13">
        <v>1</v>
      </c>
      <c r="L17" s="13" t="s">
        <v>264</v>
      </c>
      <c r="M17" s="8"/>
    </row>
    <row r="18" spans="1:13" ht="15" customHeight="1" x14ac:dyDescent="0.2">
      <c r="A18" s="18" t="s">
        <v>31</v>
      </c>
      <c r="B18" s="12">
        <v>409</v>
      </c>
      <c r="C18" s="13">
        <v>406</v>
      </c>
      <c r="D18" s="74">
        <v>83.539094650205755</v>
      </c>
      <c r="E18" s="31">
        <v>6</v>
      </c>
      <c r="F18" s="31">
        <v>6</v>
      </c>
      <c r="G18" s="13" t="s">
        <v>264</v>
      </c>
      <c r="H18" s="13">
        <v>2</v>
      </c>
      <c r="I18" s="55">
        <v>2</v>
      </c>
      <c r="J18" s="13">
        <v>11</v>
      </c>
      <c r="K18" s="13">
        <v>1</v>
      </c>
      <c r="L18" s="13" t="s">
        <v>264</v>
      </c>
      <c r="M18" s="8"/>
    </row>
    <row r="19" spans="1:13" ht="15" customHeight="1" x14ac:dyDescent="0.2">
      <c r="A19" s="18" t="s">
        <v>32</v>
      </c>
      <c r="B19" s="12">
        <v>585</v>
      </c>
      <c r="C19" s="13">
        <v>572</v>
      </c>
      <c r="D19" s="74">
        <v>70.184049079754601</v>
      </c>
      <c r="E19" s="31">
        <v>7</v>
      </c>
      <c r="F19" s="31">
        <v>5</v>
      </c>
      <c r="G19" s="13" t="s">
        <v>264</v>
      </c>
      <c r="H19" s="13">
        <v>1</v>
      </c>
      <c r="I19" s="55">
        <v>1</v>
      </c>
      <c r="J19" s="13">
        <v>2</v>
      </c>
      <c r="K19" s="13" t="s">
        <v>264</v>
      </c>
      <c r="L19" s="13" t="s">
        <v>264</v>
      </c>
      <c r="M19" s="8"/>
    </row>
    <row r="20" spans="1:13" ht="15" customHeight="1" x14ac:dyDescent="0.2">
      <c r="A20" s="18" t="s">
        <v>33</v>
      </c>
      <c r="B20" s="12">
        <v>281</v>
      </c>
      <c r="C20" s="13">
        <v>287</v>
      </c>
      <c r="D20" s="74">
        <v>77.150537634408607</v>
      </c>
      <c r="E20" s="31">
        <v>7</v>
      </c>
      <c r="F20" s="31" t="s">
        <v>264</v>
      </c>
      <c r="G20" s="13" t="s">
        <v>264</v>
      </c>
      <c r="H20" s="13" t="s">
        <v>264</v>
      </c>
      <c r="I20" s="55" t="s">
        <v>264</v>
      </c>
      <c r="J20" s="13">
        <v>4</v>
      </c>
      <c r="K20" s="13" t="s">
        <v>264</v>
      </c>
      <c r="L20" s="13" t="s">
        <v>264</v>
      </c>
      <c r="M20" s="8"/>
    </row>
    <row r="21" spans="1:13" ht="15" customHeight="1" x14ac:dyDescent="0.2">
      <c r="A21" s="24" t="s">
        <v>34</v>
      </c>
      <c r="B21" s="25">
        <v>845</v>
      </c>
      <c r="C21" s="26">
        <v>816</v>
      </c>
      <c r="D21" s="76">
        <v>82.758620689655174</v>
      </c>
      <c r="E21" s="32" t="s">
        <v>264</v>
      </c>
      <c r="F21" s="32">
        <v>20</v>
      </c>
      <c r="G21" s="26" t="s">
        <v>264</v>
      </c>
      <c r="H21" s="26" t="s">
        <v>264</v>
      </c>
      <c r="I21" s="56">
        <v>4</v>
      </c>
      <c r="J21" s="26">
        <v>18</v>
      </c>
      <c r="K21" s="26" t="s">
        <v>264</v>
      </c>
      <c r="L21" s="26" t="s">
        <v>264</v>
      </c>
      <c r="M21" s="8"/>
    </row>
    <row r="22" spans="1:13" ht="15" customHeight="1" x14ac:dyDescent="0.2">
      <c r="A22" s="10"/>
      <c r="B22" s="10"/>
      <c r="C22" s="10"/>
      <c r="D22" s="10"/>
      <c r="E22" s="10"/>
      <c r="F22" s="10"/>
      <c r="G22" s="10"/>
      <c r="H22" s="10"/>
      <c r="I22" s="10"/>
      <c r="J22" s="10"/>
      <c r="K22" s="10"/>
      <c r="L22" s="10"/>
    </row>
    <row r="23" spans="1:13" ht="15" customHeight="1" x14ac:dyDescent="0.2">
      <c r="A23" s="61" t="s">
        <v>148</v>
      </c>
    </row>
    <row r="24" spans="1:13" ht="15" customHeight="1" x14ac:dyDescent="0.25">
      <c r="C24" s="39"/>
    </row>
    <row r="25" spans="1:13" ht="15" customHeight="1" x14ac:dyDescent="0.2">
      <c r="A25" s="180"/>
      <c r="B25" s="180"/>
    </row>
    <row r="27" spans="1:13" s="59" customFormat="1" ht="15" customHeight="1" x14ac:dyDescent="0.2">
      <c r="C27" s="212"/>
      <c r="D27" s="212"/>
      <c r="H27" s="212"/>
      <c r="I27" s="212"/>
      <c r="J27" s="212"/>
    </row>
    <row r="28" spans="1:13" s="59" customFormat="1" ht="15" customHeight="1" x14ac:dyDescent="0.2"/>
    <row r="29" spans="1:13" s="59" customFormat="1" ht="15" customHeight="1" x14ac:dyDescent="0.2"/>
    <row r="30" spans="1:13" s="59" customFormat="1" ht="15" customHeight="1" x14ac:dyDescent="0.2"/>
    <row r="31" spans="1:13" s="59" customFormat="1" ht="15" customHeight="1" x14ac:dyDescent="0.2"/>
    <row r="32" spans="1:13" s="59" customFormat="1" ht="15" customHeight="1" x14ac:dyDescent="0.2"/>
    <row r="33" s="59" customFormat="1" ht="15" customHeight="1" x14ac:dyDescent="0.2"/>
    <row r="34" s="59" customFormat="1" ht="15" customHeight="1" x14ac:dyDescent="0.2"/>
    <row r="35" s="59" customFormat="1" ht="15" customHeight="1" x14ac:dyDescent="0.2"/>
    <row r="36" s="59" customFormat="1" ht="15" customHeight="1" x14ac:dyDescent="0.2"/>
  </sheetData>
  <mergeCells count="3">
    <mergeCell ref="B3:D3"/>
    <mergeCell ref="B4:D4"/>
    <mergeCell ref="J4:L4"/>
  </mergeCells>
  <hyperlinks>
    <hyperlink ref="A23"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workbookViewId="0"/>
  </sheetViews>
  <sheetFormatPr defaultColWidth="9.140625" defaultRowHeight="12.75" x14ac:dyDescent="0.2"/>
  <cols>
    <col min="1" max="1" width="39.140625" style="254" customWidth="1"/>
    <col min="2" max="2" width="7.28515625" style="254" customWidth="1"/>
    <col min="3" max="14" width="5.42578125" style="254" customWidth="1"/>
    <col min="15" max="15" width="3.5703125" style="254" customWidth="1"/>
    <col min="16" max="16" width="5.85546875" style="254" customWidth="1"/>
    <col min="17" max="17" width="9.140625" style="254"/>
    <col min="18" max="26" width="6.7109375" style="254" customWidth="1"/>
    <col min="27" max="27" width="9.140625" style="254"/>
    <col min="28" max="31" width="6.7109375" style="254" customWidth="1"/>
    <col min="32" max="16384" width="9.140625" style="254"/>
  </cols>
  <sheetData>
    <row r="1" spans="1:14" ht="12.75" customHeight="1" x14ac:dyDescent="0.2">
      <c r="A1" s="9" t="s">
        <v>591</v>
      </c>
    </row>
    <row r="3" spans="1:14" ht="15" customHeight="1" x14ac:dyDescent="0.2">
      <c r="A3" s="339" t="s">
        <v>265</v>
      </c>
      <c r="B3" s="341" t="s">
        <v>266</v>
      </c>
      <c r="C3" s="342"/>
      <c r="D3" s="342"/>
      <c r="E3" s="342"/>
      <c r="F3" s="342"/>
      <c r="G3" s="342"/>
      <c r="H3" s="342"/>
      <c r="I3" s="342"/>
      <c r="J3" s="342"/>
      <c r="K3" s="342"/>
      <c r="L3" s="342"/>
      <c r="M3" s="342"/>
      <c r="N3" s="342"/>
    </row>
    <row r="4" spans="1:14" ht="15" customHeight="1" x14ac:dyDescent="0.2">
      <c r="A4" s="340"/>
      <c r="B4" s="229" t="s">
        <v>249</v>
      </c>
      <c r="C4" s="128" t="s">
        <v>252</v>
      </c>
      <c r="D4" s="128" t="s">
        <v>253</v>
      </c>
      <c r="E4" s="128" t="s">
        <v>254</v>
      </c>
      <c r="F4" s="128" t="s">
        <v>255</v>
      </c>
      <c r="G4" s="128" t="s">
        <v>256</v>
      </c>
      <c r="H4" s="128" t="s">
        <v>257</v>
      </c>
      <c r="I4" s="128" t="s">
        <v>258</v>
      </c>
      <c r="J4" s="128" t="s">
        <v>259</v>
      </c>
      <c r="K4" s="128" t="s">
        <v>260</v>
      </c>
      <c r="L4" s="128" t="s">
        <v>261</v>
      </c>
      <c r="M4" s="128" t="s">
        <v>262</v>
      </c>
      <c r="N4" s="128" t="s">
        <v>263</v>
      </c>
    </row>
    <row r="5" spans="1:14" ht="15" customHeight="1" x14ac:dyDescent="0.2">
      <c r="A5" s="127" t="s">
        <v>267</v>
      </c>
      <c r="B5" s="230">
        <v>1564</v>
      </c>
      <c r="C5" s="231">
        <v>117</v>
      </c>
      <c r="D5" s="231">
        <v>149</v>
      </c>
      <c r="E5" s="231">
        <v>178</v>
      </c>
      <c r="F5" s="231">
        <v>370</v>
      </c>
      <c r="G5" s="231">
        <v>155</v>
      </c>
      <c r="H5" s="231">
        <v>93</v>
      </c>
      <c r="I5" s="231">
        <v>60</v>
      </c>
      <c r="J5" s="231">
        <v>119</v>
      </c>
      <c r="K5" s="231">
        <v>48</v>
      </c>
      <c r="L5" s="231">
        <v>89</v>
      </c>
      <c r="M5" s="231">
        <v>90</v>
      </c>
      <c r="N5" s="231">
        <v>96</v>
      </c>
    </row>
    <row r="6" spans="1:14" ht="15" customHeight="1" x14ac:dyDescent="0.2">
      <c r="A6" s="129"/>
      <c r="B6" s="230"/>
      <c r="C6" s="232"/>
      <c r="D6" s="232"/>
      <c r="E6" s="232"/>
      <c r="F6" s="232"/>
      <c r="G6" s="232"/>
      <c r="H6" s="232"/>
      <c r="I6" s="232"/>
      <c r="J6" s="232"/>
      <c r="K6" s="232"/>
      <c r="L6" s="232"/>
      <c r="M6" s="232"/>
      <c r="N6" s="232"/>
    </row>
    <row r="7" spans="1:14" ht="15" customHeight="1" x14ac:dyDescent="0.2">
      <c r="A7" s="130" t="s">
        <v>268</v>
      </c>
      <c r="B7" s="230"/>
      <c r="C7" s="232"/>
      <c r="D7" s="232"/>
      <c r="E7" s="232"/>
      <c r="F7" s="232"/>
      <c r="G7" s="232"/>
      <c r="H7" s="232"/>
      <c r="I7" s="232"/>
      <c r="J7" s="232"/>
      <c r="K7" s="232"/>
      <c r="L7" s="232"/>
      <c r="M7" s="232"/>
      <c r="N7" s="232"/>
    </row>
    <row r="8" spans="1:14" x14ac:dyDescent="0.2">
      <c r="A8" s="133" t="s">
        <v>269</v>
      </c>
      <c r="B8" s="230">
        <v>59</v>
      </c>
      <c r="C8" s="232">
        <v>1</v>
      </c>
      <c r="D8" s="232">
        <v>15</v>
      </c>
      <c r="E8" s="232" t="s">
        <v>264</v>
      </c>
      <c r="F8" s="232">
        <v>18</v>
      </c>
      <c r="G8" s="232">
        <v>7</v>
      </c>
      <c r="H8" s="232">
        <v>5</v>
      </c>
      <c r="I8" s="232">
        <v>9</v>
      </c>
      <c r="J8" s="232">
        <v>1</v>
      </c>
      <c r="K8" s="232" t="s">
        <v>264</v>
      </c>
      <c r="L8" s="232" t="s">
        <v>264</v>
      </c>
      <c r="M8" s="232">
        <v>3</v>
      </c>
      <c r="N8" s="232" t="s">
        <v>264</v>
      </c>
    </row>
    <row r="9" spans="1:14" ht="22.5" x14ac:dyDescent="0.2">
      <c r="A9" s="133" t="s">
        <v>498</v>
      </c>
      <c r="B9" s="230">
        <v>7</v>
      </c>
      <c r="C9" s="232">
        <v>3</v>
      </c>
      <c r="D9" s="232" t="s">
        <v>264</v>
      </c>
      <c r="E9" s="232" t="s">
        <v>264</v>
      </c>
      <c r="F9" s="232">
        <v>3</v>
      </c>
      <c r="G9" s="232" t="s">
        <v>264</v>
      </c>
      <c r="H9" s="232" t="s">
        <v>264</v>
      </c>
      <c r="I9" s="232">
        <v>1</v>
      </c>
      <c r="J9" s="232" t="s">
        <v>264</v>
      </c>
      <c r="K9" s="232" t="s">
        <v>264</v>
      </c>
      <c r="L9" s="232" t="s">
        <v>264</v>
      </c>
      <c r="M9" s="232" t="s">
        <v>264</v>
      </c>
      <c r="N9" s="232" t="s">
        <v>264</v>
      </c>
    </row>
    <row r="10" spans="1:14" ht="22.5" x14ac:dyDescent="0.2">
      <c r="A10" s="133" t="s">
        <v>522</v>
      </c>
      <c r="B10" s="230">
        <v>785</v>
      </c>
      <c r="C10" s="232">
        <v>38</v>
      </c>
      <c r="D10" s="232">
        <v>104</v>
      </c>
      <c r="E10" s="232">
        <v>111</v>
      </c>
      <c r="F10" s="232">
        <v>201</v>
      </c>
      <c r="G10" s="232">
        <v>72</v>
      </c>
      <c r="H10" s="232">
        <v>25</v>
      </c>
      <c r="I10" s="232">
        <v>21</v>
      </c>
      <c r="J10" s="232">
        <v>68</v>
      </c>
      <c r="K10" s="232">
        <v>18</v>
      </c>
      <c r="L10" s="232">
        <v>30</v>
      </c>
      <c r="M10" s="232">
        <v>52</v>
      </c>
      <c r="N10" s="232">
        <v>45</v>
      </c>
    </row>
    <row r="11" spans="1:14" ht="22.5" x14ac:dyDescent="0.2">
      <c r="A11" s="133" t="s">
        <v>555</v>
      </c>
      <c r="B11" s="230">
        <v>3</v>
      </c>
      <c r="C11" s="232" t="s">
        <v>264</v>
      </c>
      <c r="D11" s="232" t="s">
        <v>264</v>
      </c>
      <c r="E11" s="232">
        <v>3</v>
      </c>
      <c r="F11" s="232" t="s">
        <v>264</v>
      </c>
      <c r="G11" s="232" t="s">
        <v>264</v>
      </c>
      <c r="H11" s="232" t="s">
        <v>264</v>
      </c>
      <c r="I11" s="232" t="s">
        <v>264</v>
      </c>
      <c r="J11" s="232" t="s">
        <v>264</v>
      </c>
      <c r="K11" s="232" t="s">
        <v>264</v>
      </c>
      <c r="L11" s="232" t="s">
        <v>264</v>
      </c>
      <c r="M11" s="232" t="s">
        <v>264</v>
      </c>
      <c r="N11" s="232" t="s">
        <v>264</v>
      </c>
    </row>
    <row r="12" spans="1:14" x14ac:dyDescent="0.2">
      <c r="A12" s="133" t="s">
        <v>495</v>
      </c>
      <c r="B12" s="230">
        <v>43</v>
      </c>
      <c r="C12" s="232">
        <v>14</v>
      </c>
      <c r="D12" s="232">
        <v>3</v>
      </c>
      <c r="E12" s="232">
        <v>4</v>
      </c>
      <c r="F12" s="232">
        <v>1</v>
      </c>
      <c r="G12" s="232">
        <v>3</v>
      </c>
      <c r="H12" s="232">
        <v>3</v>
      </c>
      <c r="I12" s="232">
        <v>4</v>
      </c>
      <c r="J12" s="232" t="s">
        <v>264</v>
      </c>
      <c r="K12" s="232" t="s">
        <v>264</v>
      </c>
      <c r="L12" s="232" t="s">
        <v>264</v>
      </c>
      <c r="M12" s="232">
        <v>2</v>
      </c>
      <c r="N12" s="232">
        <v>9</v>
      </c>
    </row>
    <row r="13" spans="1:14" x14ac:dyDescent="0.2">
      <c r="A13" s="133" t="s">
        <v>527</v>
      </c>
      <c r="B13" s="230">
        <v>1</v>
      </c>
      <c r="C13" s="232" t="s">
        <v>264</v>
      </c>
      <c r="D13" s="232" t="s">
        <v>264</v>
      </c>
      <c r="E13" s="232" t="s">
        <v>264</v>
      </c>
      <c r="F13" s="232">
        <v>1</v>
      </c>
      <c r="G13" s="232" t="s">
        <v>264</v>
      </c>
      <c r="H13" s="232" t="s">
        <v>264</v>
      </c>
      <c r="I13" s="232" t="s">
        <v>264</v>
      </c>
      <c r="J13" s="232" t="s">
        <v>264</v>
      </c>
      <c r="K13" s="232" t="s">
        <v>264</v>
      </c>
      <c r="L13" s="232" t="s">
        <v>264</v>
      </c>
      <c r="M13" s="232" t="s">
        <v>264</v>
      </c>
      <c r="N13" s="232" t="s">
        <v>264</v>
      </c>
    </row>
    <row r="14" spans="1:14" ht="22.5" x14ac:dyDescent="0.2">
      <c r="A14" s="133" t="s">
        <v>556</v>
      </c>
      <c r="B14" s="230">
        <v>1</v>
      </c>
      <c r="C14" s="232" t="s">
        <v>264</v>
      </c>
      <c r="D14" s="232" t="s">
        <v>264</v>
      </c>
      <c r="E14" s="232" t="s">
        <v>264</v>
      </c>
      <c r="F14" s="232">
        <v>1</v>
      </c>
      <c r="G14" s="232" t="s">
        <v>264</v>
      </c>
      <c r="H14" s="232" t="s">
        <v>264</v>
      </c>
      <c r="I14" s="232" t="s">
        <v>264</v>
      </c>
      <c r="J14" s="232" t="s">
        <v>264</v>
      </c>
      <c r="K14" s="232" t="s">
        <v>264</v>
      </c>
      <c r="L14" s="232" t="s">
        <v>264</v>
      </c>
      <c r="M14" s="232" t="s">
        <v>264</v>
      </c>
      <c r="N14" s="232" t="s">
        <v>264</v>
      </c>
    </row>
    <row r="15" spans="1:14" x14ac:dyDescent="0.2">
      <c r="A15" s="133" t="s">
        <v>544</v>
      </c>
      <c r="B15" s="230">
        <v>171</v>
      </c>
      <c r="C15" s="232">
        <v>23</v>
      </c>
      <c r="D15" s="232">
        <v>10</v>
      </c>
      <c r="E15" s="232">
        <v>5</v>
      </c>
      <c r="F15" s="232">
        <v>27</v>
      </c>
      <c r="G15" s="232">
        <v>21</v>
      </c>
      <c r="H15" s="232">
        <v>22</v>
      </c>
      <c r="I15" s="232">
        <v>6</v>
      </c>
      <c r="J15" s="232">
        <v>5</v>
      </c>
      <c r="K15" s="232">
        <v>8</v>
      </c>
      <c r="L15" s="232">
        <v>12</v>
      </c>
      <c r="M15" s="232">
        <v>11</v>
      </c>
      <c r="N15" s="232">
        <v>21</v>
      </c>
    </row>
    <row r="16" spans="1:14" x14ac:dyDescent="0.2">
      <c r="A16" s="133" t="s">
        <v>543</v>
      </c>
      <c r="B16" s="230">
        <v>25</v>
      </c>
      <c r="C16" s="232">
        <v>1</v>
      </c>
      <c r="D16" s="232" t="s">
        <v>264</v>
      </c>
      <c r="E16" s="232">
        <v>1</v>
      </c>
      <c r="F16" s="232">
        <v>5</v>
      </c>
      <c r="G16" s="232">
        <v>2</v>
      </c>
      <c r="H16" s="232">
        <v>3</v>
      </c>
      <c r="I16" s="232">
        <v>1</v>
      </c>
      <c r="J16" s="232">
        <v>4</v>
      </c>
      <c r="K16" s="232">
        <v>3</v>
      </c>
      <c r="L16" s="232">
        <v>1</v>
      </c>
      <c r="M16" s="232">
        <v>1</v>
      </c>
      <c r="N16" s="232">
        <v>3</v>
      </c>
    </row>
    <row r="17" spans="1:14" x14ac:dyDescent="0.2">
      <c r="A17" s="133" t="s">
        <v>475</v>
      </c>
      <c r="B17" s="230">
        <v>139</v>
      </c>
      <c r="C17" s="232">
        <v>7</v>
      </c>
      <c r="D17" s="232">
        <v>3</v>
      </c>
      <c r="E17" s="232">
        <v>6</v>
      </c>
      <c r="F17" s="232">
        <v>44</v>
      </c>
      <c r="G17" s="232">
        <v>6</v>
      </c>
      <c r="H17" s="232">
        <v>9</v>
      </c>
      <c r="I17" s="232" t="s">
        <v>264</v>
      </c>
      <c r="J17" s="232">
        <v>25</v>
      </c>
      <c r="K17" s="232">
        <v>2</v>
      </c>
      <c r="L17" s="232">
        <v>31</v>
      </c>
      <c r="M17" s="232">
        <v>3</v>
      </c>
      <c r="N17" s="232">
        <v>3</v>
      </c>
    </row>
    <row r="18" spans="1:14" ht="15" customHeight="1" x14ac:dyDescent="0.2">
      <c r="A18" s="130" t="s">
        <v>270</v>
      </c>
      <c r="B18" s="230"/>
      <c r="C18" s="232"/>
      <c r="D18" s="232"/>
      <c r="E18" s="232"/>
      <c r="F18" s="232"/>
      <c r="G18" s="232"/>
      <c r="H18" s="232"/>
      <c r="I18" s="232"/>
      <c r="J18" s="232"/>
      <c r="K18" s="232"/>
      <c r="L18" s="232"/>
      <c r="M18" s="232"/>
      <c r="N18" s="232"/>
    </row>
    <row r="19" spans="1:14" ht="15" customHeight="1" x14ac:dyDescent="0.2">
      <c r="A19" s="133" t="s">
        <v>560</v>
      </c>
      <c r="B19" s="230">
        <v>27</v>
      </c>
      <c r="C19" s="232" t="s">
        <v>264</v>
      </c>
      <c r="D19" s="232" t="s">
        <v>264</v>
      </c>
      <c r="E19" s="232">
        <v>8</v>
      </c>
      <c r="F19" s="232">
        <v>4</v>
      </c>
      <c r="G19" s="232">
        <v>2</v>
      </c>
      <c r="H19" s="232">
        <v>1</v>
      </c>
      <c r="I19" s="232">
        <v>3</v>
      </c>
      <c r="J19" s="232">
        <v>2</v>
      </c>
      <c r="K19" s="232" t="s">
        <v>264</v>
      </c>
      <c r="L19" s="232" t="s">
        <v>264</v>
      </c>
      <c r="M19" s="232">
        <v>3</v>
      </c>
      <c r="N19" s="232">
        <v>4</v>
      </c>
    </row>
    <row r="20" spans="1:14" x14ac:dyDescent="0.2">
      <c r="A20" s="133" t="s">
        <v>575</v>
      </c>
      <c r="B20" s="230">
        <v>208</v>
      </c>
      <c r="C20" s="232">
        <v>22</v>
      </c>
      <c r="D20" s="232">
        <v>9</v>
      </c>
      <c r="E20" s="232">
        <v>32</v>
      </c>
      <c r="F20" s="232">
        <v>41</v>
      </c>
      <c r="G20" s="232">
        <v>27</v>
      </c>
      <c r="H20" s="232">
        <v>11</v>
      </c>
      <c r="I20" s="232">
        <v>12</v>
      </c>
      <c r="J20" s="232">
        <v>11</v>
      </c>
      <c r="K20" s="232">
        <v>14</v>
      </c>
      <c r="L20" s="232">
        <v>9</v>
      </c>
      <c r="M20" s="232">
        <v>9</v>
      </c>
      <c r="N20" s="232">
        <v>11</v>
      </c>
    </row>
    <row r="21" spans="1:14" ht="15" customHeight="1" x14ac:dyDescent="0.2">
      <c r="A21" s="130" t="s">
        <v>271</v>
      </c>
      <c r="B21" s="230"/>
      <c r="C21" s="232"/>
      <c r="D21" s="232"/>
      <c r="E21" s="232"/>
      <c r="F21" s="232"/>
      <c r="G21" s="232"/>
      <c r="H21" s="232"/>
      <c r="I21" s="232"/>
      <c r="J21" s="232"/>
      <c r="K21" s="232"/>
      <c r="L21" s="232"/>
      <c r="M21" s="232"/>
      <c r="N21" s="232"/>
    </row>
    <row r="22" spans="1:14" x14ac:dyDescent="0.2">
      <c r="A22" s="133" t="s">
        <v>272</v>
      </c>
      <c r="B22" s="230">
        <v>69</v>
      </c>
      <c r="C22" s="232">
        <v>5</v>
      </c>
      <c r="D22" s="232">
        <v>5</v>
      </c>
      <c r="E22" s="232">
        <v>7</v>
      </c>
      <c r="F22" s="232">
        <v>23</v>
      </c>
      <c r="G22" s="232">
        <v>10</v>
      </c>
      <c r="H22" s="232">
        <v>5</v>
      </c>
      <c r="I22" s="232">
        <v>2</v>
      </c>
      <c r="J22" s="232">
        <v>2</v>
      </c>
      <c r="K22" s="232">
        <v>3</v>
      </c>
      <c r="L22" s="232">
        <v>2</v>
      </c>
      <c r="M22" s="232">
        <v>5</v>
      </c>
      <c r="N22" s="232" t="s">
        <v>264</v>
      </c>
    </row>
    <row r="23" spans="1:14" ht="22.5" x14ac:dyDescent="0.2">
      <c r="A23" s="133" t="s">
        <v>557</v>
      </c>
      <c r="B23" s="230">
        <v>23</v>
      </c>
      <c r="C23" s="232">
        <v>3</v>
      </c>
      <c r="D23" s="232" t="s">
        <v>264</v>
      </c>
      <c r="E23" s="232">
        <v>1</v>
      </c>
      <c r="F23" s="232">
        <v>1</v>
      </c>
      <c r="G23" s="232">
        <v>5</v>
      </c>
      <c r="H23" s="232">
        <v>8</v>
      </c>
      <c r="I23" s="232">
        <v>1</v>
      </c>
      <c r="J23" s="232">
        <v>1</v>
      </c>
      <c r="K23" s="232" t="s">
        <v>264</v>
      </c>
      <c r="L23" s="232">
        <v>2</v>
      </c>
      <c r="M23" s="232">
        <v>1</v>
      </c>
      <c r="N23" s="232" t="s">
        <v>264</v>
      </c>
    </row>
    <row r="24" spans="1:14" ht="22.5" x14ac:dyDescent="0.2">
      <c r="A24" s="204" t="s">
        <v>548</v>
      </c>
      <c r="B24" s="233">
        <v>3</v>
      </c>
      <c r="C24" s="234" t="s">
        <v>264</v>
      </c>
      <c r="D24" s="234" t="s">
        <v>264</v>
      </c>
      <c r="E24" s="234" t="s">
        <v>264</v>
      </c>
      <c r="F24" s="234" t="s">
        <v>264</v>
      </c>
      <c r="G24" s="234" t="s">
        <v>264</v>
      </c>
      <c r="H24" s="234">
        <v>1</v>
      </c>
      <c r="I24" s="234" t="s">
        <v>264</v>
      </c>
      <c r="J24" s="234" t="s">
        <v>264</v>
      </c>
      <c r="K24" s="234" t="s">
        <v>264</v>
      </c>
      <c r="L24" s="234">
        <v>2</v>
      </c>
      <c r="M24" s="234" t="s">
        <v>264</v>
      </c>
      <c r="N24" s="234" t="s">
        <v>264</v>
      </c>
    </row>
    <row r="25" spans="1:14" ht="15" customHeight="1" x14ac:dyDescent="0.2"/>
    <row r="26" spans="1:14" ht="15" customHeight="1" x14ac:dyDescent="0.2">
      <c r="A26" s="61" t="s">
        <v>148</v>
      </c>
    </row>
    <row r="27" spans="1:14" ht="15" customHeight="1" x14ac:dyDescent="0.2"/>
    <row r="28" spans="1:14" ht="15" customHeight="1" x14ac:dyDescent="0.2"/>
  </sheetData>
  <mergeCells count="2">
    <mergeCell ref="A3:A4"/>
    <mergeCell ref="B3:N3"/>
  </mergeCells>
  <hyperlinks>
    <hyperlink ref="A26" location="Kazalo!A1" display="nazaj na kazalo"/>
  </hyperlinks>
  <pageMargins left="0.7" right="0.7" top="0.75" bottom="0.75" header="0.3" footer="0.3"/>
  <pageSetup paperSize="9" scale="8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showGridLines="0" workbookViewId="0"/>
  </sheetViews>
  <sheetFormatPr defaultColWidth="9.140625" defaultRowHeight="12.75" x14ac:dyDescent="0.2"/>
  <cols>
    <col min="1" max="1" width="39.140625" style="254" customWidth="1"/>
    <col min="2" max="2" width="7.28515625" style="254" customWidth="1"/>
    <col min="3" max="14" width="5.42578125" style="254" customWidth="1"/>
    <col min="15" max="15" width="9.140625" style="254"/>
    <col min="16" max="24" width="5.28515625" style="254" customWidth="1"/>
    <col min="25" max="26" width="9.140625" style="254"/>
    <col min="27" max="30" width="5.28515625" style="254" customWidth="1"/>
    <col min="31" max="16384" width="9.140625" style="254"/>
  </cols>
  <sheetData>
    <row r="1" spans="1:15" ht="12.75" customHeight="1" x14ac:dyDescent="0.2">
      <c r="A1" s="9" t="s">
        <v>592</v>
      </c>
    </row>
    <row r="3" spans="1:15" x14ac:dyDescent="0.2">
      <c r="A3" s="339" t="s">
        <v>265</v>
      </c>
      <c r="B3" s="341" t="s">
        <v>266</v>
      </c>
      <c r="C3" s="342"/>
      <c r="D3" s="342"/>
      <c r="E3" s="342"/>
      <c r="F3" s="342"/>
      <c r="G3" s="342"/>
      <c r="H3" s="342"/>
      <c r="I3" s="342"/>
      <c r="J3" s="342"/>
      <c r="K3" s="342"/>
      <c r="L3" s="342"/>
      <c r="M3" s="342"/>
      <c r="N3" s="342"/>
    </row>
    <row r="4" spans="1:15" x14ac:dyDescent="0.2">
      <c r="A4" s="340"/>
      <c r="B4" s="229" t="s">
        <v>249</v>
      </c>
      <c r="C4" s="128" t="s">
        <v>252</v>
      </c>
      <c r="D4" s="128" t="s">
        <v>253</v>
      </c>
      <c r="E4" s="128" t="s">
        <v>254</v>
      </c>
      <c r="F4" s="128" t="s">
        <v>255</v>
      </c>
      <c r="G4" s="128" t="s">
        <v>256</v>
      </c>
      <c r="H4" s="128" t="s">
        <v>257</v>
      </c>
      <c r="I4" s="128" t="s">
        <v>258</v>
      </c>
      <c r="J4" s="128" t="s">
        <v>259</v>
      </c>
      <c r="K4" s="128" t="s">
        <v>260</v>
      </c>
      <c r="L4" s="128" t="s">
        <v>261</v>
      </c>
      <c r="M4" s="128" t="s">
        <v>262</v>
      </c>
      <c r="N4" s="128" t="s">
        <v>263</v>
      </c>
    </row>
    <row r="5" spans="1:15" x14ac:dyDescent="0.2">
      <c r="A5" s="127" t="s">
        <v>267</v>
      </c>
      <c r="B5" s="230">
        <f t="shared" ref="B5:N5" si="0">SUM(B7:B33)</f>
        <v>14929</v>
      </c>
      <c r="C5" s="231">
        <f t="shared" si="0"/>
        <v>1701</v>
      </c>
      <c r="D5" s="231">
        <f t="shared" si="0"/>
        <v>1130</v>
      </c>
      <c r="E5" s="231">
        <f t="shared" si="0"/>
        <v>1002</v>
      </c>
      <c r="F5" s="231">
        <f t="shared" si="0"/>
        <v>3246</v>
      </c>
      <c r="G5" s="231">
        <f t="shared" si="0"/>
        <v>2029</v>
      </c>
      <c r="H5" s="231">
        <f t="shared" si="0"/>
        <v>1167</v>
      </c>
      <c r="I5" s="231">
        <f t="shared" si="0"/>
        <v>618</v>
      </c>
      <c r="J5" s="231">
        <f t="shared" si="0"/>
        <v>975</v>
      </c>
      <c r="K5" s="231">
        <f t="shared" si="0"/>
        <v>656</v>
      </c>
      <c r="L5" s="231">
        <f t="shared" si="0"/>
        <v>715</v>
      </c>
      <c r="M5" s="231">
        <f t="shared" si="0"/>
        <v>562</v>
      </c>
      <c r="N5" s="231">
        <f t="shared" si="0"/>
        <v>1128</v>
      </c>
    </row>
    <row r="6" spans="1:15" x14ac:dyDescent="0.2">
      <c r="A6" s="129"/>
      <c r="B6" s="230"/>
      <c r="C6" s="232"/>
      <c r="D6" s="232"/>
      <c r="E6" s="232"/>
      <c r="F6" s="232"/>
      <c r="G6" s="232"/>
      <c r="H6" s="232"/>
      <c r="I6" s="232"/>
      <c r="J6" s="232"/>
      <c r="K6" s="232"/>
      <c r="L6" s="232"/>
      <c r="M6" s="232"/>
      <c r="N6" s="232"/>
    </row>
    <row r="7" spans="1:15" x14ac:dyDescent="0.2">
      <c r="A7" s="130" t="s">
        <v>268</v>
      </c>
      <c r="B7" s="230"/>
      <c r="C7" s="232"/>
      <c r="D7" s="232"/>
      <c r="E7" s="232"/>
      <c r="F7" s="232"/>
      <c r="G7" s="232"/>
      <c r="H7" s="232"/>
      <c r="I7" s="232"/>
      <c r="J7" s="232"/>
      <c r="K7" s="232"/>
      <c r="L7" s="232"/>
      <c r="M7" s="232"/>
      <c r="N7" s="232"/>
    </row>
    <row r="8" spans="1:15" ht="22.5" x14ac:dyDescent="0.2">
      <c r="A8" s="133" t="s">
        <v>497</v>
      </c>
      <c r="B8" s="230">
        <v>1377</v>
      </c>
      <c r="C8" s="232">
        <v>123</v>
      </c>
      <c r="D8" s="232">
        <v>129</v>
      </c>
      <c r="E8" s="232">
        <v>116</v>
      </c>
      <c r="F8" s="232">
        <v>352</v>
      </c>
      <c r="G8" s="232">
        <v>153</v>
      </c>
      <c r="H8" s="232">
        <v>58</v>
      </c>
      <c r="I8" s="232">
        <v>77</v>
      </c>
      <c r="J8" s="232">
        <v>138</v>
      </c>
      <c r="K8" s="232">
        <v>50</v>
      </c>
      <c r="L8" s="232">
        <v>59</v>
      </c>
      <c r="M8" s="232">
        <v>35</v>
      </c>
      <c r="N8" s="232">
        <v>87</v>
      </c>
    </row>
    <row r="9" spans="1:15" x14ac:dyDescent="0.2">
      <c r="A9" s="133" t="s">
        <v>269</v>
      </c>
      <c r="B9" s="230">
        <v>523</v>
      </c>
      <c r="C9" s="232">
        <v>85</v>
      </c>
      <c r="D9" s="232">
        <v>52</v>
      </c>
      <c r="E9" s="232">
        <v>21</v>
      </c>
      <c r="F9" s="232">
        <v>169</v>
      </c>
      <c r="G9" s="232">
        <v>27</v>
      </c>
      <c r="H9" s="232">
        <v>17</v>
      </c>
      <c r="I9" s="232">
        <v>32</v>
      </c>
      <c r="J9" s="232">
        <v>32</v>
      </c>
      <c r="K9" s="232">
        <v>15</v>
      </c>
      <c r="L9" s="232">
        <v>14</v>
      </c>
      <c r="M9" s="232">
        <v>20</v>
      </c>
      <c r="N9" s="232">
        <v>39</v>
      </c>
    </row>
    <row r="10" spans="1:15" ht="22.5" x14ac:dyDescent="0.2">
      <c r="A10" s="133" t="s">
        <v>498</v>
      </c>
      <c r="B10" s="230">
        <v>791</v>
      </c>
      <c r="C10" s="232">
        <v>72</v>
      </c>
      <c r="D10" s="232">
        <v>40</v>
      </c>
      <c r="E10" s="232">
        <v>36</v>
      </c>
      <c r="F10" s="232">
        <v>213</v>
      </c>
      <c r="G10" s="232">
        <v>130</v>
      </c>
      <c r="H10" s="232">
        <v>71</v>
      </c>
      <c r="I10" s="232">
        <v>41</v>
      </c>
      <c r="J10" s="232">
        <v>57</v>
      </c>
      <c r="K10" s="232">
        <v>26</v>
      </c>
      <c r="L10" s="232">
        <v>27</v>
      </c>
      <c r="M10" s="232">
        <v>25</v>
      </c>
      <c r="N10" s="232">
        <v>53</v>
      </c>
    </row>
    <row r="11" spans="1:15" ht="22.5" x14ac:dyDescent="0.2">
      <c r="A11" s="133" t="s">
        <v>522</v>
      </c>
      <c r="B11" s="230">
        <v>4333</v>
      </c>
      <c r="C11" s="232">
        <v>366</v>
      </c>
      <c r="D11" s="232">
        <v>411</v>
      </c>
      <c r="E11" s="232">
        <v>374</v>
      </c>
      <c r="F11" s="232">
        <v>1194</v>
      </c>
      <c r="G11" s="232">
        <v>553</v>
      </c>
      <c r="H11" s="232">
        <v>148</v>
      </c>
      <c r="I11" s="232">
        <v>224</v>
      </c>
      <c r="J11" s="232">
        <v>322</v>
      </c>
      <c r="K11" s="232">
        <v>139</v>
      </c>
      <c r="L11" s="232">
        <v>176</v>
      </c>
      <c r="M11" s="232">
        <v>140</v>
      </c>
      <c r="N11" s="232">
        <v>286</v>
      </c>
      <c r="O11" s="181"/>
    </row>
    <row r="12" spans="1:15" ht="22.5" x14ac:dyDescent="0.2">
      <c r="A12" s="133" t="s">
        <v>555</v>
      </c>
      <c r="B12" s="230">
        <v>163</v>
      </c>
      <c r="C12" s="232">
        <v>15</v>
      </c>
      <c r="D12" s="232">
        <v>13</v>
      </c>
      <c r="E12" s="232">
        <v>12</v>
      </c>
      <c r="F12" s="232">
        <v>34</v>
      </c>
      <c r="G12" s="232">
        <v>35</v>
      </c>
      <c r="H12" s="232">
        <v>21</v>
      </c>
      <c r="I12" s="232">
        <v>3</v>
      </c>
      <c r="J12" s="232">
        <v>1</v>
      </c>
      <c r="K12" s="232">
        <v>26</v>
      </c>
      <c r="L12" s="232" t="s">
        <v>264</v>
      </c>
      <c r="M12" s="232" t="s">
        <v>264</v>
      </c>
      <c r="N12" s="232">
        <v>3</v>
      </c>
    </row>
    <row r="13" spans="1:15" x14ac:dyDescent="0.2">
      <c r="A13" s="133" t="s">
        <v>495</v>
      </c>
      <c r="B13" s="230">
        <v>622</v>
      </c>
      <c r="C13" s="232">
        <v>47</v>
      </c>
      <c r="D13" s="232">
        <v>103</v>
      </c>
      <c r="E13" s="232">
        <v>104</v>
      </c>
      <c r="F13" s="232">
        <v>53</v>
      </c>
      <c r="G13" s="232">
        <v>53</v>
      </c>
      <c r="H13" s="232">
        <v>52</v>
      </c>
      <c r="I13" s="232">
        <v>53</v>
      </c>
      <c r="J13" s="232" t="s">
        <v>264</v>
      </c>
      <c r="K13" s="232" t="s">
        <v>264</v>
      </c>
      <c r="L13" s="232" t="s">
        <v>264</v>
      </c>
      <c r="M13" s="232">
        <v>49</v>
      </c>
      <c r="N13" s="232">
        <v>108</v>
      </c>
    </row>
    <row r="14" spans="1:15" x14ac:dyDescent="0.2">
      <c r="A14" s="133" t="s">
        <v>524</v>
      </c>
      <c r="B14" s="230">
        <v>376</v>
      </c>
      <c r="C14" s="232">
        <v>62</v>
      </c>
      <c r="D14" s="232">
        <v>18</v>
      </c>
      <c r="E14" s="232">
        <v>15</v>
      </c>
      <c r="F14" s="232">
        <v>89</v>
      </c>
      <c r="G14" s="232">
        <v>45</v>
      </c>
      <c r="H14" s="232">
        <v>14</v>
      </c>
      <c r="I14" s="232">
        <v>12</v>
      </c>
      <c r="J14" s="232">
        <v>18</v>
      </c>
      <c r="K14" s="232">
        <v>31</v>
      </c>
      <c r="L14" s="232">
        <v>23</v>
      </c>
      <c r="M14" s="232">
        <v>24</v>
      </c>
      <c r="N14" s="232">
        <v>25</v>
      </c>
    </row>
    <row r="15" spans="1:15" x14ac:dyDescent="0.2">
      <c r="A15" s="133" t="s">
        <v>527</v>
      </c>
      <c r="B15" s="230">
        <v>539</v>
      </c>
      <c r="C15" s="232">
        <v>92</v>
      </c>
      <c r="D15" s="232">
        <v>25</v>
      </c>
      <c r="E15" s="232">
        <v>19</v>
      </c>
      <c r="F15" s="232">
        <v>82</v>
      </c>
      <c r="G15" s="232">
        <v>80</v>
      </c>
      <c r="H15" s="232">
        <v>58</v>
      </c>
      <c r="I15" s="232">
        <v>17</v>
      </c>
      <c r="J15" s="232">
        <v>16</v>
      </c>
      <c r="K15" s="232">
        <v>40</v>
      </c>
      <c r="L15" s="232">
        <v>29</v>
      </c>
      <c r="M15" s="232">
        <v>29</v>
      </c>
      <c r="N15" s="232">
        <v>52</v>
      </c>
    </row>
    <row r="16" spans="1:15" ht="22.5" x14ac:dyDescent="0.2">
      <c r="A16" s="133" t="s">
        <v>556</v>
      </c>
      <c r="B16" s="230">
        <v>12</v>
      </c>
      <c r="C16" s="232">
        <v>2</v>
      </c>
      <c r="D16" s="232" t="s">
        <v>264</v>
      </c>
      <c r="E16" s="232">
        <v>1</v>
      </c>
      <c r="F16" s="232">
        <v>3</v>
      </c>
      <c r="G16" s="232">
        <v>3</v>
      </c>
      <c r="H16" s="232" t="s">
        <v>264</v>
      </c>
      <c r="I16" s="232" t="s">
        <v>264</v>
      </c>
      <c r="J16" s="232" t="s">
        <v>264</v>
      </c>
      <c r="K16" s="232">
        <v>1</v>
      </c>
      <c r="L16" s="232" t="s">
        <v>264</v>
      </c>
      <c r="M16" s="232" t="s">
        <v>264</v>
      </c>
      <c r="N16" s="232">
        <v>2</v>
      </c>
    </row>
    <row r="17" spans="1:15" x14ac:dyDescent="0.2">
      <c r="A17" s="133" t="s">
        <v>544</v>
      </c>
      <c r="B17" s="230">
        <v>1115</v>
      </c>
      <c r="C17" s="232">
        <v>177</v>
      </c>
      <c r="D17" s="232">
        <v>77</v>
      </c>
      <c r="E17" s="232">
        <v>63</v>
      </c>
      <c r="F17" s="232">
        <v>200</v>
      </c>
      <c r="G17" s="232">
        <v>123</v>
      </c>
      <c r="H17" s="232">
        <v>104</v>
      </c>
      <c r="I17" s="232">
        <v>49</v>
      </c>
      <c r="J17" s="232">
        <v>41</v>
      </c>
      <c r="K17" s="232">
        <v>76</v>
      </c>
      <c r="L17" s="232">
        <v>75</v>
      </c>
      <c r="M17" s="232">
        <v>51</v>
      </c>
      <c r="N17" s="232">
        <v>79</v>
      </c>
    </row>
    <row r="18" spans="1:15" x14ac:dyDescent="0.2">
      <c r="A18" s="133" t="s">
        <v>541</v>
      </c>
      <c r="B18" s="230">
        <v>115</v>
      </c>
      <c r="C18" s="232">
        <v>12</v>
      </c>
      <c r="D18" s="232">
        <v>5</v>
      </c>
      <c r="E18" s="232">
        <v>10</v>
      </c>
      <c r="F18" s="232">
        <v>12</v>
      </c>
      <c r="G18" s="232">
        <v>15</v>
      </c>
      <c r="H18" s="232">
        <v>20</v>
      </c>
      <c r="I18" s="232">
        <v>2</v>
      </c>
      <c r="J18" s="232">
        <v>2</v>
      </c>
      <c r="K18" s="232">
        <v>9</v>
      </c>
      <c r="L18" s="232">
        <v>7</v>
      </c>
      <c r="M18" s="232">
        <v>2</v>
      </c>
      <c r="N18" s="232">
        <v>19</v>
      </c>
    </row>
    <row r="19" spans="1:15" x14ac:dyDescent="0.2">
      <c r="A19" s="133" t="s">
        <v>542</v>
      </c>
      <c r="B19" s="230">
        <v>74</v>
      </c>
      <c r="C19" s="232">
        <v>8</v>
      </c>
      <c r="D19" s="232">
        <v>4</v>
      </c>
      <c r="E19" s="232">
        <v>2</v>
      </c>
      <c r="F19" s="232">
        <v>5</v>
      </c>
      <c r="G19" s="232">
        <v>12</v>
      </c>
      <c r="H19" s="232">
        <v>8</v>
      </c>
      <c r="I19" s="232">
        <v>1</v>
      </c>
      <c r="J19" s="232">
        <v>1</v>
      </c>
      <c r="K19" s="232">
        <v>6</v>
      </c>
      <c r="L19" s="232">
        <v>8</v>
      </c>
      <c r="M19" s="232">
        <v>1</v>
      </c>
      <c r="N19" s="232">
        <v>18</v>
      </c>
    </row>
    <row r="20" spans="1:15" x14ac:dyDescent="0.2">
      <c r="A20" s="133" t="s">
        <v>543</v>
      </c>
      <c r="B20" s="230">
        <v>121</v>
      </c>
      <c r="C20" s="232">
        <v>17</v>
      </c>
      <c r="D20" s="232">
        <v>2</v>
      </c>
      <c r="E20" s="232">
        <v>6</v>
      </c>
      <c r="F20" s="232">
        <v>20</v>
      </c>
      <c r="G20" s="232">
        <v>12</v>
      </c>
      <c r="H20" s="232">
        <v>15</v>
      </c>
      <c r="I20" s="232">
        <v>5</v>
      </c>
      <c r="J20" s="232">
        <v>5</v>
      </c>
      <c r="K20" s="232">
        <v>16</v>
      </c>
      <c r="L20" s="232">
        <v>6</v>
      </c>
      <c r="M20" s="232">
        <v>2</v>
      </c>
      <c r="N20" s="232">
        <v>15</v>
      </c>
    </row>
    <row r="21" spans="1:15" x14ac:dyDescent="0.2">
      <c r="A21" s="133" t="s">
        <v>475</v>
      </c>
      <c r="B21" s="230">
        <v>415</v>
      </c>
      <c r="C21" s="232">
        <v>22</v>
      </c>
      <c r="D21" s="232">
        <v>11</v>
      </c>
      <c r="E21" s="232">
        <v>11</v>
      </c>
      <c r="F21" s="232">
        <v>146</v>
      </c>
      <c r="G21" s="232">
        <v>34</v>
      </c>
      <c r="H21" s="232">
        <v>33</v>
      </c>
      <c r="I21" s="232">
        <v>6</v>
      </c>
      <c r="J21" s="232">
        <v>91</v>
      </c>
      <c r="K21" s="232">
        <v>4</v>
      </c>
      <c r="L21" s="232">
        <v>39</v>
      </c>
      <c r="M21" s="232">
        <v>8</v>
      </c>
      <c r="N21" s="232">
        <v>10</v>
      </c>
    </row>
    <row r="22" spans="1:15" x14ac:dyDescent="0.2">
      <c r="A22" s="130" t="s">
        <v>270</v>
      </c>
      <c r="B22" s="230"/>
      <c r="C22" s="232"/>
      <c r="D22" s="232"/>
      <c r="E22" s="232"/>
      <c r="F22" s="232"/>
      <c r="G22" s="232"/>
      <c r="H22" s="232"/>
      <c r="I22" s="232"/>
      <c r="J22" s="232"/>
      <c r="K22" s="232"/>
      <c r="L22" s="232"/>
      <c r="M22" s="232"/>
      <c r="N22" s="232"/>
    </row>
    <row r="23" spans="1:15" x14ac:dyDescent="0.2">
      <c r="A23" s="133" t="s">
        <v>545</v>
      </c>
      <c r="B23" s="230">
        <v>1139</v>
      </c>
      <c r="C23" s="232">
        <v>238</v>
      </c>
      <c r="D23" s="232">
        <v>23</v>
      </c>
      <c r="E23" s="232">
        <v>2</v>
      </c>
      <c r="F23" s="232">
        <v>81</v>
      </c>
      <c r="G23" s="232">
        <v>265</v>
      </c>
      <c r="H23" s="232">
        <v>99</v>
      </c>
      <c r="I23" s="232" t="s">
        <v>264</v>
      </c>
      <c r="J23" s="232">
        <v>82</v>
      </c>
      <c r="K23" s="232">
        <v>82</v>
      </c>
      <c r="L23" s="232">
        <v>71</v>
      </c>
      <c r="M23" s="232">
        <v>39</v>
      </c>
      <c r="N23" s="232">
        <v>157</v>
      </c>
    </row>
    <row r="24" spans="1:15" x14ac:dyDescent="0.2">
      <c r="A24" s="133" t="s">
        <v>560</v>
      </c>
      <c r="B24" s="230">
        <v>35</v>
      </c>
      <c r="C24" s="232" t="s">
        <v>264</v>
      </c>
      <c r="D24" s="232" t="s">
        <v>264</v>
      </c>
      <c r="E24" s="232">
        <v>8</v>
      </c>
      <c r="F24" s="232">
        <v>6</v>
      </c>
      <c r="G24" s="232">
        <v>2</v>
      </c>
      <c r="H24" s="232">
        <v>2</v>
      </c>
      <c r="I24" s="232">
        <v>3</v>
      </c>
      <c r="J24" s="232">
        <v>3</v>
      </c>
      <c r="K24" s="232">
        <v>1</v>
      </c>
      <c r="L24" s="232">
        <v>1</v>
      </c>
      <c r="M24" s="232">
        <v>4</v>
      </c>
      <c r="N24" s="232">
        <v>5</v>
      </c>
    </row>
    <row r="25" spans="1:15" x14ac:dyDescent="0.2">
      <c r="A25" s="133" t="s">
        <v>575</v>
      </c>
      <c r="B25" s="230">
        <v>355</v>
      </c>
      <c r="C25" s="232">
        <v>29</v>
      </c>
      <c r="D25" s="232">
        <v>12</v>
      </c>
      <c r="E25" s="232">
        <v>47</v>
      </c>
      <c r="F25" s="232">
        <v>86</v>
      </c>
      <c r="G25" s="232">
        <v>44</v>
      </c>
      <c r="H25" s="232">
        <v>20</v>
      </c>
      <c r="I25" s="232">
        <v>15</v>
      </c>
      <c r="J25" s="232">
        <v>24</v>
      </c>
      <c r="K25" s="232">
        <v>20</v>
      </c>
      <c r="L25" s="232">
        <v>24</v>
      </c>
      <c r="M25" s="232">
        <v>19</v>
      </c>
      <c r="N25" s="232">
        <v>15</v>
      </c>
    </row>
    <row r="26" spans="1:15" x14ac:dyDescent="0.2">
      <c r="A26" s="133" t="s">
        <v>476</v>
      </c>
      <c r="B26" s="230">
        <v>29</v>
      </c>
      <c r="C26" s="232" t="s">
        <v>264</v>
      </c>
      <c r="D26" s="232" t="s">
        <v>264</v>
      </c>
      <c r="E26" s="232" t="s">
        <v>264</v>
      </c>
      <c r="F26" s="232" t="s">
        <v>264</v>
      </c>
      <c r="G26" s="232" t="s">
        <v>264</v>
      </c>
      <c r="H26" s="232">
        <v>29</v>
      </c>
      <c r="I26" s="232" t="s">
        <v>264</v>
      </c>
      <c r="J26" s="232" t="s">
        <v>264</v>
      </c>
      <c r="K26" s="232" t="s">
        <v>264</v>
      </c>
      <c r="L26" s="232" t="s">
        <v>264</v>
      </c>
      <c r="M26" s="232" t="s">
        <v>264</v>
      </c>
      <c r="N26" s="232" t="s">
        <v>264</v>
      </c>
    </row>
    <row r="27" spans="1:15" x14ac:dyDescent="0.2">
      <c r="A27" s="133" t="s">
        <v>477</v>
      </c>
      <c r="B27" s="230">
        <v>3</v>
      </c>
      <c r="C27" s="232" t="s">
        <v>264</v>
      </c>
      <c r="D27" s="232" t="s">
        <v>264</v>
      </c>
      <c r="E27" s="232" t="s">
        <v>264</v>
      </c>
      <c r="F27" s="232" t="s">
        <v>264</v>
      </c>
      <c r="G27" s="232" t="s">
        <v>264</v>
      </c>
      <c r="H27" s="232">
        <v>3</v>
      </c>
      <c r="I27" s="232" t="s">
        <v>264</v>
      </c>
      <c r="J27" s="232" t="s">
        <v>264</v>
      </c>
      <c r="K27" s="232" t="s">
        <v>264</v>
      </c>
      <c r="L27" s="232" t="s">
        <v>264</v>
      </c>
      <c r="M27" s="232" t="s">
        <v>264</v>
      </c>
      <c r="N27" s="232" t="s">
        <v>264</v>
      </c>
      <c r="O27" s="181"/>
    </row>
    <row r="28" spans="1:15" x14ac:dyDescent="0.2">
      <c r="A28" s="130" t="s">
        <v>271</v>
      </c>
      <c r="B28" s="230"/>
      <c r="C28" s="232"/>
      <c r="D28" s="232"/>
      <c r="E28" s="232"/>
      <c r="F28" s="232"/>
      <c r="G28" s="232"/>
      <c r="H28" s="232"/>
      <c r="I28" s="232"/>
      <c r="J28" s="232"/>
      <c r="K28" s="232"/>
      <c r="L28" s="232"/>
      <c r="M28" s="232"/>
      <c r="N28" s="232"/>
    </row>
    <row r="29" spans="1:15" x14ac:dyDescent="0.2">
      <c r="A29" s="133" t="s">
        <v>272</v>
      </c>
      <c r="B29" s="230">
        <v>2113</v>
      </c>
      <c r="C29" s="232">
        <v>283</v>
      </c>
      <c r="D29" s="232">
        <v>173</v>
      </c>
      <c r="E29" s="232">
        <v>121</v>
      </c>
      <c r="F29" s="232">
        <v>386</v>
      </c>
      <c r="G29" s="232">
        <v>339</v>
      </c>
      <c r="H29" s="232">
        <v>250</v>
      </c>
      <c r="I29" s="232">
        <v>65</v>
      </c>
      <c r="J29" s="232">
        <v>118</v>
      </c>
      <c r="K29" s="232">
        <v>86</v>
      </c>
      <c r="L29" s="232">
        <v>105</v>
      </c>
      <c r="M29" s="232">
        <v>90</v>
      </c>
      <c r="N29" s="232">
        <v>97</v>
      </c>
    </row>
    <row r="30" spans="1:15" ht="22.5" x14ac:dyDescent="0.2">
      <c r="A30" s="133" t="s">
        <v>499</v>
      </c>
      <c r="B30" s="230">
        <v>7</v>
      </c>
      <c r="C30" s="232" t="s">
        <v>264</v>
      </c>
      <c r="D30" s="232" t="s">
        <v>264</v>
      </c>
      <c r="E30" s="232" t="s">
        <v>264</v>
      </c>
      <c r="F30" s="232">
        <v>7</v>
      </c>
      <c r="G30" s="232" t="s">
        <v>264</v>
      </c>
      <c r="H30" s="232" t="s">
        <v>264</v>
      </c>
      <c r="I30" s="232" t="s">
        <v>264</v>
      </c>
      <c r="J30" s="232" t="s">
        <v>264</v>
      </c>
      <c r="K30" s="232" t="s">
        <v>264</v>
      </c>
      <c r="L30" s="232" t="s">
        <v>264</v>
      </c>
      <c r="M30" s="232" t="s">
        <v>264</v>
      </c>
      <c r="N30" s="232" t="s">
        <v>264</v>
      </c>
    </row>
    <row r="31" spans="1:15" ht="22.5" x14ac:dyDescent="0.2">
      <c r="A31" s="133" t="s">
        <v>557</v>
      </c>
      <c r="B31" s="230">
        <v>511</v>
      </c>
      <c r="C31" s="232">
        <v>49</v>
      </c>
      <c r="D31" s="232">
        <v>27</v>
      </c>
      <c r="E31" s="232">
        <v>34</v>
      </c>
      <c r="F31" s="232">
        <v>85</v>
      </c>
      <c r="G31" s="232">
        <v>72</v>
      </c>
      <c r="H31" s="232">
        <v>92</v>
      </c>
      <c r="I31" s="232">
        <v>13</v>
      </c>
      <c r="J31" s="232">
        <v>24</v>
      </c>
      <c r="K31" s="232">
        <v>24</v>
      </c>
      <c r="L31" s="232">
        <v>18</v>
      </c>
      <c r="M31" s="232">
        <v>21</v>
      </c>
      <c r="N31" s="232">
        <v>52</v>
      </c>
    </row>
    <row r="32" spans="1:15" x14ac:dyDescent="0.2">
      <c r="A32" s="133" t="s">
        <v>531</v>
      </c>
      <c r="B32" s="230">
        <v>110</v>
      </c>
      <c r="C32" s="232">
        <v>2</v>
      </c>
      <c r="D32" s="232">
        <v>3</v>
      </c>
      <c r="E32" s="232" t="s">
        <v>264</v>
      </c>
      <c r="F32" s="232">
        <v>16</v>
      </c>
      <c r="G32" s="232">
        <v>23</v>
      </c>
      <c r="H32" s="232">
        <v>35</v>
      </c>
      <c r="I32" s="232" t="s">
        <v>264</v>
      </c>
      <c r="J32" s="232" t="s">
        <v>264</v>
      </c>
      <c r="K32" s="232">
        <v>2</v>
      </c>
      <c r="L32" s="232">
        <v>22</v>
      </c>
      <c r="M32" s="232">
        <v>2</v>
      </c>
      <c r="N32" s="232">
        <v>5</v>
      </c>
    </row>
    <row r="33" spans="1:14" ht="22.5" x14ac:dyDescent="0.2">
      <c r="A33" s="204" t="s">
        <v>548</v>
      </c>
      <c r="B33" s="233">
        <v>51</v>
      </c>
      <c r="C33" s="234" t="s">
        <v>264</v>
      </c>
      <c r="D33" s="234">
        <v>2</v>
      </c>
      <c r="E33" s="234" t="s">
        <v>264</v>
      </c>
      <c r="F33" s="234">
        <v>7</v>
      </c>
      <c r="G33" s="234">
        <v>9</v>
      </c>
      <c r="H33" s="234">
        <v>18</v>
      </c>
      <c r="I33" s="234" t="s">
        <v>264</v>
      </c>
      <c r="J33" s="234" t="s">
        <v>264</v>
      </c>
      <c r="K33" s="234">
        <v>2</v>
      </c>
      <c r="L33" s="234">
        <v>11</v>
      </c>
      <c r="M33" s="234">
        <v>1</v>
      </c>
      <c r="N33" s="234">
        <v>1</v>
      </c>
    </row>
    <row r="35" spans="1:14" x14ac:dyDescent="0.2">
      <c r="A35" s="61" t="s">
        <v>148</v>
      </c>
      <c r="H35" s="181"/>
    </row>
  </sheetData>
  <mergeCells count="2">
    <mergeCell ref="A3:A4"/>
    <mergeCell ref="B3:N3"/>
  </mergeCells>
  <hyperlinks>
    <hyperlink ref="A35" location="Kazalo!A1" display="nazaj na kazalo"/>
  </hyperlinks>
  <pageMargins left="0.7" right="0.7" top="0.75" bottom="0.75" header="0.3" footer="0.3"/>
  <pageSetup paperSize="9" scale="80"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zoomScaleNormal="100" workbookViewId="0"/>
  </sheetViews>
  <sheetFormatPr defaultColWidth="9.140625" defaultRowHeight="12.75" x14ac:dyDescent="0.2"/>
  <cols>
    <col min="1" max="1" width="39.140625" style="213" customWidth="1"/>
    <col min="2" max="2" width="7.5703125" style="213" customWidth="1"/>
    <col min="3" max="14" width="5.7109375" style="213" customWidth="1"/>
    <col min="15" max="15" width="6.5703125" style="213" customWidth="1"/>
    <col min="16" max="16" width="5.140625" style="213" customWidth="1"/>
    <col min="17" max="19" width="7" style="213" customWidth="1"/>
    <col min="20" max="20" width="9.140625" style="213"/>
    <col min="21" max="31" width="7" style="213" customWidth="1"/>
    <col min="32" max="16384" width="9.140625" style="213"/>
  </cols>
  <sheetData>
    <row r="1" spans="1:14" ht="12.75" customHeight="1" x14ac:dyDescent="0.2">
      <c r="A1" s="9" t="s">
        <v>593</v>
      </c>
    </row>
    <row r="3" spans="1:14" ht="15" customHeight="1" x14ac:dyDescent="0.2">
      <c r="A3" s="339" t="s">
        <v>265</v>
      </c>
      <c r="B3" s="341" t="s">
        <v>266</v>
      </c>
      <c r="C3" s="342"/>
      <c r="D3" s="342"/>
      <c r="E3" s="342"/>
      <c r="F3" s="342"/>
      <c r="G3" s="342"/>
      <c r="H3" s="342"/>
      <c r="I3" s="342"/>
      <c r="J3" s="342"/>
      <c r="K3" s="342"/>
      <c r="L3" s="342"/>
      <c r="M3" s="342"/>
      <c r="N3" s="342"/>
    </row>
    <row r="4" spans="1:14" ht="15" customHeight="1" x14ac:dyDescent="0.2">
      <c r="A4" s="340"/>
      <c r="B4" s="229" t="s">
        <v>249</v>
      </c>
      <c r="C4" s="128" t="s">
        <v>252</v>
      </c>
      <c r="D4" s="128" t="s">
        <v>253</v>
      </c>
      <c r="E4" s="128" t="s">
        <v>254</v>
      </c>
      <c r="F4" s="128" t="s">
        <v>255</v>
      </c>
      <c r="G4" s="128" t="s">
        <v>256</v>
      </c>
      <c r="H4" s="128" t="s">
        <v>257</v>
      </c>
      <c r="I4" s="128" t="s">
        <v>258</v>
      </c>
      <c r="J4" s="128" t="s">
        <v>259</v>
      </c>
      <c r="K4" s="128" t="s">
        <v>260</v>
      </c>
      <c r="L4" s="128" t="s">
        <v>261</v>
      </c>
      <c r="M4" s="128" t="s">
        <v>262</v>
      </c>
      <c r="N4" s="128" t="s">
        <v>263</v>
      </c>
    </row>
    <row r="5" spans="1:14" ht="13.5" customHeight="1" x14ac:dyDescent="0.2">
      <c r="A5" s="127" t="s">
        <v>267</v>
      </c>
      <c r="B5" s="247">
        <f t="shared" ref="B5:N5" si="0">SUM(B7:B30)</f>
        <v>7621</v>
      </c>
      <c r="C5" s="231">
        <f t="shared" si="0"/>
        <v>1001</v>
      </c>
      <c r="D5" s="231">
        <f t="shared" si="0"/>
        <v>472</v>
      </c>
      <c r="E5" s="231">
        <f t="shared" si="0"/>
        <v>550</v>
      </c>
      <c r="F5" s="231">
        <f t="shared" si="0"/>
        <v>1501</v>
      </c>
      <c r="G5" s="231">
        <f t="shared" si="0"/>
        <v>1071</v>
      </c>
      <c r="H5" s="231">
        <f t="shared" si="0"/>
        <v>647</v>
      </c>
      <c r="I5" s="231">
        <f t="shared" si="0"/>
        <v>256</v>
      </c>
      <c r="J5" s="231">
        <f t="shared" si="0"/>
        <v>463</v>
      </c>
      <c r="K5" s="231">
        <f t="shared" si="0"/>
        <v>363</v>
      </c>
      <c r="L5" s="231">
        <f t="shared" si="0"/>
        <v>380</v>
      </c>
      <c r="M5" s="231">
        <f t="shared" si="0"/>
        <v>300</v>
      </c>
      <c r="N5" s="231">
        <f t="shared" si="0"/>
        <v>617</v>
      </c>
    </row>
    <row r="6" spans="1:14" ht="13.5" customHeight="1" x14ac:dyDescent="0.2">
      <c r="A6" s="129"/>
      <c r="B6" s="247"/>
      <c r="C6" s="232"/>
      <c r="D6" s="232"/>
      <c r="E6" s="232"/>
      <c r="F6" s="232"/>
      <c r="G6" s="232"/>
      <c r="H6" s="232"/>
      <c r="I6" s="232"/>
      <c r="J6" s="232"/>
      <c r="K6" s="232"/>
      <c r="L6" s="232"/>
      <c r="M6" s="232"/>
      <c r="N6" s="232"/>
    </row>
    <row r="7" spans="1:14" ht="13.5" customHeight="1" x14ac:dyDescent="0.2">
      <c r="A7" s="130" t="s">
        <v>268</v>
      </c>
      <c r="B7" s="247"/>
      <c r="C7" s="232"/>
      <c r="D7" s="232"/>
      <c r="E7" s="232"/>
      <c r="F7" s="232"/>
      <c r="G7" s="232"/>
      <c r="H7" s="232"/>
      <c r="I7" s="232"/>
      <c r="J7" s="232"/>
      <c r="K7" s="232"/>
      <c r="L7" s="232"/>
      <c r="M7" s="232"/>
      <c r="N7" s="232"/>
    </row>
    <row r="8" spans="1:14" ht="22.5" x14ac:dyDescent="0.2">
      <c r="A8" s="131" t="s">
        <v>497</v>
      </c>
      <c r="B8" s="247">
        <v>28</v>
      </c>
      <c r="C8" s="232">
        <v>11</v>
      </c>
      <c r="D8" s="232">
        <v>3</v>
      </c>
      <c r="E8" s="232">
        <v>1</v>
      </c>
      <c r="F8" s="232">
        <v>7</v>
      </c>
      <c r="G8" s="232" t="s">
        <v>264</v>
      </c>
      <c r="H8" s="232">
        <v>2</v>
      </c>
      <c r="I8" s="232" t="s">
        <v>264</v>
      </c>
      <c r="J8" s="232">
        <v>1</v>
      </c>
      <c r="K8" s="232">
        <v>1</v>
      </c>
      <c r="L8" s="232">
        <v>2</v>
      </c>
      <c r="M8" s="232" t="s">
        <v>264</v>
      </c>
      <c r="N8" s="232" t="s">
        <v>264</v>
      </c>
    </row>
    <row r="9" spans="1:14" s="254" customFormat="1" x14ac:dyDescent="0.2">
      <c r="A9" s="131" t="s">
        <v>269</v>
      </c>
      <c r="B9" s="247">
        <v>67</v>
      </c>
      <c r="C9" s="232">
        <v>6</v>
      </c>
      <c r="D9" s="232">
        <v>17</v>
      </c>
      <c r="E9" s="232" t="s">
        <v>264</v>
      </c>
      <c r="F9" s="232">
        <v>19</v>
      </c>
      <c r="G9" s="232">
        <v>7</v>
      </c>
      <c r="H9" s="232">
        <v>5</v>
      </c>
      <c r="I9" s="232">
        <v>9</v>
      </c>
      <c r="J9" s="232">
        <v>1</v>
      </c>
      <c r="K9" s="232" t="s">
        <v>264</v>
      </c>
      <c r="L9" s="232" t="s">
        <v>264</v>
      </c>
      <c r="M9" s="232">
        <v>3</v>
      </c>
      <c r="N9" s="232" t="s">
        <v>264</v>
      </c>
    </row>
    <row r="10" spans="1:14" s="254" customFormat="1" ht="22.5" x14ac:dyDescent="0.2">
      <c r="A10" s="131" t="s">
        <v>498</v>
      </c>
      <c r="B10" s="247">
        <v>132</v>
      </c>
      <c r="C10" s="232">
        <v>37</v>
      </c>
      <c r="D10" s="232">
        <v>6</v>
      </c>
      <c r="E10" s="232">
        <v>4</v>
      </c>
      <c r="F10" s="232">
        <v>29</v>
      </c>
      <c r="G10" s="232">
        <v>8</v>
      </c>
      <c r="H10" s="232">
        <v>23</v>
      </c>
      <c r="I10" s="232">
        <v>3</v>
      </c>
      <c r="J10" s="232">
        <v>4</v>
      </c>
      <c r="K10" s="232">
        <v>4</v>
      </c>
      <c r="L10" s="232">
        <v>2</v>
      </c>
      <c r="M10" s="232">
        <v>1</v>
      </c>
      <c r="N10" s="232">
        <v>11</v>
      </c>
    </row>
    <row r="11" spans="1:14" s="246" customFormat="1" ht="22.5" x14ac:dyDescent="0.2">
      <c r="A11" s="131" t="s">
        <v>522</v>
      </c>
      <c r="B11" s="247">
        <v>1410</v>
      </c>
      <c r="C11" s="232">
        <v>125</v>
      </c>
      <c r="D11" s="232">
        <v>145</v>
      </c>
      <c r="E11" s="232">
        <v>161</v>
      </c>
      <c r="F11" s="232">
        <v>334</v>
      </c>
      <c r="G11" s="232">
        <v>160</v>
      </c>
      <c r="H11" s="232">
        <v>42</v>
      </c>
      <c r="I11" s="232">
        <v>63</v>
      </c>
      <c r="J11" s="232">
        <v>89</v>
      </c>
      <c r="K11" s="232">
        <v>76</v>
      </c>
      <c r="L11" s="232">
        <v>60</v>
      </c>
      <c r="M11" s="232">
        <v>62</v>
      </c>
      <c r="N11" s="232">
        <v>93</v>
      </c>
    </row>
    <row r="12" spans="1:14" s="254" customFormat="1" ht="22.5" x14ac:dyDescent="0.2">
      <c r="A12" s="131" t="s">
        <v>555</v>
      </c>
      <c r="B12" s="247">
        <v>8</v>
      </c>
      <c r="C12" s="232" t="s">
        <v>264</v>
      </c>
      <c r="D12" s="232" t="s">
        <v>264</v>
      </c>
      <c r="E12" s="232">
        <v>8</v>
      </c>
      <c r="F12" s="232" t="s">
        <v>264</v>
      </c>
      <c r="G12" s="232" t="s">
        <v>264</v>
      </c>
      <c r="H12" s="232" t="s">
        <v>264</v>
      </c>
      <c r="I12" s="232" t="s">
        <v>264</v>
      </c>
      <c r="J12" s="232" t="s">
        <v>264</v>
      </c>
      <c r="K12" s="232" t="s">
        <v>264</v>
      </c>
      <c r="L12" s="232" t="s">
        <v>264</v>
      </c>
      <c r="M12" s="232" t="s">
        <v>264</v>
      </c>
      <c r="N12" s="232" t="s">
        <v>264</v>
      </c>
    </row>
    <row r="13" spans="1:14" s="254" customFormat="1" x14ac:dyDescent="0.2">
      <c r="A13" s="131" t="s">
        <v>495</v>
      </c>
      <c r="B13" s="247">
        <v>215</v>
      </c>
      <c r="C13" s="232">
        <v>15</v>
      </c>
      <c r="D13" s="232">
        <v>41</v>
      </c>
      <c r="E13" s="232">
        <v>31</v>
      </c>
      <c r="F13" s="232">
        <v>18</v>
      </c>
      <c r="G13" s="232">
        <v>19</v>
      </c>
      <c r="H13" s="232">
        <v>16</v>
      </c>
      <c r="I13" s="232">
        <v>19</v>
      </c>
      <c r="J13" s="232" t="s">
        <v>264</v>
      </c>
      <c r="K13" s="232" t="s">
        <v>264</v>
      </c>
      <c r="L13" s="232" t="s">
        <v>264</v>
      </c>
      <c r="M13" s="232">
        <v>14</v>
      </c>
      <c r="N13" s="232">
        <v>42</v>
      </c>
    </row>
    <row r="14" spans="1:14" s="248" customFormat="1" x14ac:dyDescent="0.2">
      <c r="A14" s="131" t="s">
        <v>527</v>
      </c>
      <c r="B14" s="247">
        <v>1</v>
      </c>
      <c r="C14" s="232" t="s">
        <v>264</v>
      </c>
      <c r="D14" s="232" t="s">
        <v>264</v>
      </c>
      <c r="E14" s="232" t="s">
        <v>264</v>
      </c>
      <c r="F14" s="232">
        <v>1</v>
      </c>
      <c r="G14" s="232" t="s">
        <v>264</v>
      </c>
      <c r="H14" s="232" t="s">
        <v>264</v>
      </c>
      <c r="I14" s="232" t="s">
        <v>264</v>
      </c>
      <c r="J14" s="232" t="s">
        <v>264</v>
      </c>
      <c r="K14" s="232" t="s">
        <v>264</v>
      </c>
      <c r="L14" s="232" t="s">
        <v>264</v>
      </c>
      <c r="M14" s="232" t="s">
        <v>264</v>
      </c>
      <c r="N14" s="232" t="s">
        <v>264</v>
      </c>
    </row>
    <row r="15" spans="1:14" s="248" customFormat="1" ht="22.5" x14ac:dyDescent="0.2">
      <c r="A15" s="131" t="s">
        <v>556</v>
      </c>
      <c r="B15" s="247">
        <v>7</v>
      </c>
      <c r="C15" s="232">
        <v>2</v>
      </c>
      <c r="D15" s="232" t="s">
        <v>264</v>
      </c>
      <c r="E15" s="232">
        <v>1</v>
      </c>
      <c r="F15" s="232">
        <v>1</v>
      </c>
      <c r="G15" s="232" t="s">
        <v>264</v>
      </c>
      <c r="H15" s="232" t="s">
        <v>264</v>
      </c>
      <c r="I15" s="232" t="s">
        <v>264</v>
      </c>
      <c r="J15" s="232" t="s">
        <v>264</v>
      </c>
      <c r="K15" s="232">
        <v>1</v>
      </c>
      <c r="L15" s="232" t="s">
        <v>264</v>
      </c>
      <c r="M15" s="232" t="s">
        <v>264</v>
      </c>
      <c r="N15" s="232">
        <v>2</v>
      </c>
    </row>
    <row r="16" spans="1:14" s="254" customFormat="1" x14ac:dyDescent="0.2">
      <c r="A16" s="131" t="s">
        <v>544</v>
      </c>
      <c r="B16" s="247">
        <v>560</v>
      </c>
      <c r="C16" s="232">
        <v>104</v>
      </c>
      <c r="D16" s="232">
        <v>40</v>
      </c>
      <c r="E16" s="232">
        <v>28</v>
      </c>
      <c r="F16" s="232">
        <v>81</v>
      </c>
      <c r="G16" s="232">
        <v>71</v>
      </c>
      <c r="H16" s="232">
        <v>59</v>
      </c>
      <c r="I16" s="232">
        <v>19</v>
      </c>
      <c r="J16" s="232">
        <v>18</v>
      </c>
      <c r="K16" s="232">
        <v>32</v>
      </c>
      <c r="L16" s="232">
        <v>33</v>
      </c>
      <c r="M16" s="232">
        <v>28</v>
      </c>
      <c r="N16" s="232">
        <v>47</v>
      </c>
    </row>
    <row r="17" spans="1:14" s="254" customFormat="1" x14ac:dyDescent="0.2">
      <c r="A17" s="131" t="s">
        <v>543</v>
      </c>
      <c r="B17" s="247">
        <v>32</v>
      </c>
      <c r="C17" s="232">
        <v>4</v>
      </c>
      <c r="D17" s="232" t="s">
        <v>264</v>
      </c>
      <c r="E17" s="232">
        <v>2</v>
      </c>
      <c r="F17" s="232">
        <v>5</v>
      </c>
      <c r="G17" s="232">
        <v>2</v>
      </c>
      <c r="H17" s="232">
        <v>3</v>
      </c>
      <c r="I17" s="232">
        <v>2</v>
      </c>
      <c r="J17" s="232">
        <v>4</v>
      </c>
      <c r="K17" s="232">
        <v>4</v>
      </c>
      <c r="L17" s="232">
        <v>1</v>
      </c>
      <c r="M17" s="232">
        <v>1</v>
      </c>
      <c r="N17" s="232">
        <v>4</v>
      </c>
    </row>
    <row r="18" spans="1:14" s="254" customFormat="1" x14ac:dyDescent="0.2">
      <c r="A18" s="131" t="s">
        <v>475</v>
      </c>
      <c r="B18" s="247">
        <v>333</v>
      </c>
      <c r="C18" s="232">
        <v>18</v>
      </c>
      <c r="D18" s="232">
        <v>7</v>
      </c>
      <c r="E18" s="232">
        <v>8</v>
      </c>
      <c r="F18" s="232">
        <v>123</v>
      </c>
      <c r="G18" s="232">
        <v>18</v>
      </c>
      <c r="H18" s="232">
        <v>27</v>
      </c>
      <c r="I18" s="232">
        <v>4</v>
      </c>
      <c r="J18" s="232">
        <v>76</v>
      </c>
      <c r="K18" s="232">
        <v>2</v>
      </c>
      <c r="L18" s="232">
        <v>37</v>
      </c>
      <c r="M18" s="232">
        <v>5</v>
      </c>
      <c r="N18" s="232">
        <v>8</v>
      </c>
    </row>
    <row r="19" spans="1:14" x14ac:dyDescent="0.2">
      <c r="A19" s="130" t="s">
        <v>270</v>
      </c>
      <c r="B19" s="230"/>
      <c r="C19" s="232"/>
      <c r="D19" s="232"/>
      <c r="E19" s="232"/>
      <c r="F19" s="232"/>
      <c r="G19" s="232"/>
      <c r="H19" s="232"/>
      <c r="I19" s="232"/>
      <c r="J19" s="232"/>
      <c r="K19" s="232"/>
      <c r="L19" s="232"/>
      <c r="M19" s="232"/>
      <c r="N19" s="232"/>
    </row>
    <row r="20" spans="1:14" x14ac:dyDescent="0.2">
      <c r="A20" s="133" t="s">
        <v>545</v>
      </c>
      <c r="B20" s="230">
        <v>1508</v>
      </c>
      <c r="C20" s="232">
        <v>315</v>
      </c>
      <c r="D20" s="232">
        <v>32</v>
      </c>
      <c r="E20" s="232">
        <v>4</v>
      </c>
      <c r="F20" s="232">
        <v>114</v>
      </c>
      <c r="G20" s="232">
        <v>358</v>
      </c>
      <c r="H20" s="232">
        <v>130</v>
      </c>
      <c r="I20" s="232" t="s">
        <v>264</v>
      </c>
      <c r="J20" s="232">
        <v>110</v>
      </c>
      <c r="K20" s="232">
        <v>109</v>
      </c>
      <c r="L20" s="232">
        <v>83</v>
      </c>
      <c r="M20" s="232">
        <v>52</v>
      </c>
      <c r="N20" s="232">
        <v>201</v>
      </c>
    </row>
    <row r="21" spans="1:14" s="254" customFormat="1" x14ac:dyDescent="0.2">
      <c r="A21" s="133" t="s">
        <v>547</v>
      </c>
      <c r="B21" s="230">
        <v>572</v>
      </c>
      <c r="C21" s="232">
        <v>7</v>
      </c>
      <c r="D21" s="232">
        <v>36</v>
      </c>
      <c r="E21" s="232">
        <v>154</v>
      </c>
      <c r="F21" s="232">
        <v>270</v>
      </c>
      <c r="G21" s="232">
        <v>7</v>
      </c>
      <c r="H21" s="232">
        <v>5</v>
      </c>
      <c r="I21" s="232">
        <v>65</v>
      </c>
      <c r="J21" s="232">
        <v>2</v>
      </c>
      <c r="K21" s="232">
        <v>3</v>
      </c>
      <c r="L21" s="232">
        <v>1</v>
      </c>
      <c r="M21" s="232">
        <v>18</v>
      </c>
      <c r="N21" s="232">
        <v>4</v>
      </c>
    </row>
    <row r="22" spans="1:14" s="246" customFormat="1" ht="22.5" x14ac:dyDescent="0.2">
      <c r="A22" s="133" t="s">
        <v>546</v>
      </c>
      <c r="B22" s="230">
        <v>501</v>
      </c>
      <c r="C22" s="232">
        <v>109</v>
      </c>
      <c r="D22" s="232">
        <v>11</v>
      </c>
      <c r="E22" s="232">
        <v>1</v>
      </c>
      <c r="F22" s="232">
        <v>47</v>
      </c>
      <c r="G22" s="232">
        <v>88</v>
      </c>
      <c r="H22" s="232">
        <v>44</v>
      </c>
      <c r="I22" s="232">
        <v>1</v>
      </c>
      <c r="J22" s="232">
        <v>45</v>
      </c>
      <c r="K22" s="232">
        <v>33</v>
      </c>
      <c r="L22" s="232">
        <v>32</v>
      </c>
      <c r="M22" s="232">
        <v>17</v>
      </c>
      <c r="N22" s="232">
        <v>73</v>
      </c>
    </row>
    <row r="23" spans="1:14" s="254" customFormat="1" x14ac:dyDescent="0.2">
      <c r="A23" s="133" t="s">
        <v>560</v>
      </c>
      <c r="B23" s="230">
        <v>85</v>
      </c>
      <c r="C23" s="232">
        <v>7</v>
      </c>
      <c r="D23" s="232">
        <v>2</v>
      </c>
      <c r="E23" s="232">
        <v>12</v>
      </c>
      <c r="F23" s="232">
        <v>14</v>
      </c>
      <c r="G23" s="232">
        <v>13</v>
      </c>
      <c r="H23" s="232">
        <v>2</v>
      </c>
      <c r="I23" s="232">
        <v>5</v>
      </c>
      <c r="J23" s="232">
        <v>5</v>
      </c>
      <c r="K23" s="232">
        <v>2</v>
      </c>
      <c r="L23" s="232">
        <v>3</v>
      </c>
      <c r="M23" s="232">
        <v>8</v>
      </c>
      <c r="N23" s="232">
        <v>12</v>
      </c>
    </row>
    <row r="24" spans="1:14" s="254" customFormat="1" x14ac:dyDescent="0.2">
      <c r="A24" s="133" t="s">
        <v>575</v>
      </c>
      <c r="B24" s="230">
        <v>355</v>
      </c>
      <c r="C24" s="232">
        <v>29</v>
      </c>
      <c r="D24" s="232">
        <v>12</v>
      </c>
      <c r="E24" s="232">
        <v>47</v>
      </c>
      <c r="F24" s="232">
        <v>86</v>
      </c>
      <c r="G24" s="232">
        <v>44</v>
      </c>
      <c r="H24" s="232">
        <v>20</v>
      </c>
      <c r="I24" s="232">
        <v>15</v>
      </c>
      <c r="J24" s="232">
        <v>24</v>
      </c>
      <c r="K24" s="232">
        <v>20</v>
      </c>
      <c r="L24" s="232">
        <v>24</v>
      </c>
      <c r="M24" s="232">
        <v>19</v>
      </c>
      <c r="N24" s="232">
        <v>15</v>
      </c>
    </row>
    <row r="25" spans="1:14" ht="13.5" customHeight="1" x14ac:dyDescent="0.2">
      <c r="A25" s="130" t="s">
        <v>271</v>
      </c>
      <c r="B25" s="230"/>
      <c r="C25" s="232"/>
      <c r="D25" s="232"/>
      <c r="E25" s="232"/>
      <c r="F25" s="232"/>
      <c r="G25" s="232"/>
      <c r="H25" s="232"/>
      <c r="I25" s="232"/>
      <c r="J25" s="232"/>
      <c r="K25" s="232"/>
      <c r="L25" s="232"/>
      <c r="M25" s="232"/>
      <c r="N25" s="232"/>
    </row>
    <row r="26" spans="1:14" ht="13.5" customHeight="1" x14ac:dyDescent="0.2">
      <c r="A26" s="132" t="s">
        <v>272</v>
      </c>
      <c r="B26" s="230">
        <v>1295</v>
      </c>
      <c r="C26" s="232">
        <v>180</v>
      </c>
      <c r="D26" s="232">
        <v>94</v>
      </c>
      <c r="E26" s="232">
        <v>69</v>
      </c>
      <c r="F26" s="232">
        <v>269</v>
      </c>
      <c r="G26" s="232">
        <v>195</v>
      </c>
      <c r="H26" s="232">
        <v>156</v>
      </c>
      <c r="I26" s="232">
        <v>40</v>
      </c>
      <c r="J26" s="232">
        <v>65</v>
      </c>
      <c r="K26" s="232">
        <v>54</v>
      </c>
      <c r="L26" s="232">
        <v>56</v>
      </c>
      <c r="M26" s="232">
        <v>52</v>
      </c>
      <c r="N26" s="232">
        <v>65</v>
      </c>
    </row>
    <row r="27" spans="1:14" s="254" customFormat="1" ht="22.5" x14ac:dyDescent="0.2">
      <c r="A27" s="132" t="s">
        <v>499</v>
      </c>
      <c r="B27" s="230">
        <v>7</v>
      </c>
      <c r="C27" s="232" t="s">
        <v>264</v>
      </c>
      <c r="D27" s="232" t="s">
        <v>264</v>
      </c>
      <c r="E27" s="232" t="s">
        <v>264</v>
      </c>
      <c r="F27" s="232">
        <v>7</v>
      </c>
      <c r="G27" s="232" t="s">
        <v>264</v>
      </c>
      <c r="H27" s="232" t="s">
        <v>264</v>
      </c>
      <c r="I27" s="232" t="s">
        <v>264</v>
      </c>
      <c r="J27" s="232" t="s">
        <v>264</v>
      </c>
      <c r="K27" s="232" t="s">
        <v>264</v>
      </c>
      <c r="L27" s="232" t="s">
        <v>264</v>
      </c>
      <c r="M27" s="232" t="s">
        <v>264</v>
      </c>
      <c r="N27" s="232" t="s">
        <v>264</v>
      </c>
    </row>
    <row r="28" spans="1:14" s="254" customFormat="1" ht="22.5" x14ac:dyDescent="0.2">
      <c r="A28" s="132" t="s">
        <v>557</v>
      </c>
      <c r="B28" s="230">
        <v>371</v>
      </c>
      <c r="C28" s="232">
        <v>31</v>
      </c>
      <c r="D28" s="232">
        <v>22</v>
      </c>
      <c r="E28" s="232">
        <v>19</v>
      </c>
      <c r="F28" s="232">
        <v>60</v>
      </c>
      <c r="G28" s="232">
        <v>56</v>
      </c>
      <c r="H28" s="232">
        <v>69</v>
      </c>
      <c r="I28" s="232">
        <v>11</v>
      </c>
      <c r="J28" s="232">
        <v>18</v>
      </c>
      <c r="K28" s="232">
        <v>19</v>
      </c>
      <c r="L28" s="232">
        <v>12</v>
      </c>
      <c r="M28" s="232">
        <v>18</v>
      </c>
      <c r="N28" s="232">
        <v>36</v>
      </c>
    </row>
    <row r="29" spans="1:14" s="254" customFormat="1" x14ac:dyDescent="0.2">
      <c r="A29" s="132" t="s">
        <v>531</v>
      </c>
      <c r="B29" s="230">
        <v>65</v>
      </c>
      <c r="C29" s="232">
        <v>1</v>
      </c>
      <c r="D29" s="232">
        <v>2</v>
      </c>
      <c r="E29" s="232" t="s">
        <v>264</v>
      </c>
      <c r="F29" s="232">
        <v>8</v>
      </c>
      <c r="G29" s="232">
        <v>15</v>
      </c>
      <c r="H29" s="232">
        <v>19</v>
      </c>
      <c r="I29" s="232" t="s">
        <v>264</v>
      </c>
      <c r="J29" s="232" t="s">
        <v>264</v>
      </c>
      <c r="K29" s="232">
        <v>1</v>
      </c>
      <c r="L29" s="232">
        <v>17</v>
      </c>
      <c r="M29" s="232">
        <v>1</v>
      </c>
      <c r="N29" s="232">
        <v>1</v>
      </c>
    </row>
    <row r="30" spans="1:14" s="248" customFormat="1" ht="22.5" x14ac:dyDescent="0.2">
      <c r="A30" s="263" t="s">
        <v>548</v>
      </c>
      <c r="B30" s="233">
        <v>69</v>
      </c>
      <c r="C30" s="234" t="s">
        <v>264</v>
      </c>
      <c r="D30" s="234">
        <v>2</v>
      </c>
      <c r="E30" s="234" t="s">
        <v>264</v>
      </c>
      <c r="F30" s="234">
        <v>8</v>
      </c>
      <c r="G30" s="234">
        <v>10</v>
      </c>
      <c r="H30" s="234">
        <v>25</v>
      </c>
      <c r="I30" s="234" t="s">
        <v>264</v>
      </c>
      <c r="J30" s="234">
        <v>1</v>
      </c>
      <c r="K30" s="234">
        <v>2</v>
      </c>
      <c r="L30" s="234">
        <v>17</v>
      </c>
      <c r="M30" s="234">
        <v>1</v>
      </c>
      <c r="N30" s="234">
        <v>3</v>
      </c>
    </row>
    <row r="31" spans="1:14" ht="13.5" customHeight="1" x14ac:dyDescent="0.2"/>
    <row r="32" spans="1:14" x14ac:dyDescent="0.2">
      <c r="A32" s="61" t="s">
        <v>148</v>
      </c>
    </row>
    <row r="33" ht="13.5" customHeight="1" x14ac:dyDescent="0.2"/>
    <row r="34" ht="13.5" customHeight="1" x14ac:dyDescent="0.2"/>
    <row r="35" ht="13.5" customHeight="1" x14ac:dyDescent="0.2"/>
  </sheetData>
  <mergeCells count="2">
    <mergeCell ref="A3:A4"/>
    <mergeCell ref="B3:N3"/>
  </mergeCells>
  <hyperlinks>
    <hyperlink ref="A32" location="Kazalo!A1" display="nazaj na kazalo"/>
  </hyperlinks>
  <pageMargins left="0.51181102362204722" right="0.51181102362204722" top="0.74803149606299213" bottom="0.74803149606299213" header="0.31496062992125984" footer="0.31496062992125984"/>
  <pageSetup paperSize="9" scale="81"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workbookViewId="0"/>
  </sheetViews>
  <sheetFormatPr defaultColWidth="9.140625" defaultRowHeight="12.75" x14ac:dyDescent="0.2"/>
  <cols>
    <col min="1" max="1" width="39.140625" style="213" customWidth="1"/>
    <col min="2" max="2" width="7.42578125" style="213" customWidth="1"/>
    <col min="3" max="14" width="5.42578125" style="213" customWidth="1"/>
    <col min="15" max="15" width="3.7109375" style="213" customWidth="1"/>
    <col min="16" max="16" width="9.140625" style="213"/>
    <col min="17" max="19" width="6.42578125" style="213" customWidth="1"/>
    <col min="20" max="20" width="9.140625" style="213"/>
    <col min="21" max="26" width="6.42578125" style="213" customWidth="1"/>
    <col min="27" max="28" width="9.140625" style="213"/>
    <col min="29" max="31" width="6.42578125" style="213" customWidth="1"/>
    <col min="32" max="16384" width="9.140625" style="213"/>
  </cols>
  <sheetData>
    <row r="1" spans="1:14" ht="12.75" customHeight="1" x14ac:dyDescent="0.2">
      <c r="A1" s="9" t="s">
        <v>594</v>
      </c>
    </row>
    <row r="3" spans="1:14" ht="15" customHeight="1" x14ac:dyDescent="0.2">
      <c r="A3" s="339" t="s">
        <v>265</v>
      </c>
      <c r="B3" s="341" t="s">
        <v>266</v>
      </c>
      <c r="C3" s="342"/>
      <c r="D3" s="342"/>
      <c r="E3" s="342"/>
      <c r="F3" s="342"/>
      <c r="G3" s="342"/>
      <c r="H3" s="342"/>
      <c r="I3" s="342"/>
      <c r="J3" s="342"/>
      <c r="K3" s="342"/>
      <c r="L3" s="342"/>
      <c r="M3" s="342"/>
      <c r="N3" s="342"/>
    </row>
    <row r="4" spans="1:14" ht="15" customHeight="1" x14ac:dyDescent="0.2">
      <c r="A4" s="340"/>
      <c r="B4" s="229" t="s">
        <v>249</v>
      </c>
      <c r="C4" s="128" t="s">
        <v>252</v>
      </c>
      <c r="D4" s="128" t="s">
        <v>253</v>
      </c>
      <c r="E4" s="128" t="s">
        <v>254</v>
      </c>
      <c r="F4" s="128" t="s">
        <v>255</v>
      </c>
      <c r="G4" s="128" t="s">
        <v>256</v>
      </c>
      <c r="H4" s="128" t="s">
        <v>257</v>
      </c>
      <c r="I4" s="128" t="s">
        <v>258</v>
      </c>
      <c r="J4" s="128" t="s">
        <v>259</v>
      </c>
      <c r="K4" s="128" t="s">
        <v>260</v>
      </c>
      <c r="L4" s="128" t="s">
        <v>261</v>
      </c>
      <c r="M4" s="128" t="s">
        <v>262</v>
      </c>
      <c r="N4" s="128" t="s">
        <v>263</v>
      </c>
    </row>
    <row r="5" spans="1:14" ht="15.75" customHeight="1" x14ac:dyDescent="0.2">
      <c r="A5" s="127" t="s">
        <v>267</v>
      </c>
      <c r="B5" s="247">
        <f t="shared" ref="B5:N5" si="0">SUM(B7:B29)</f>
        <v>6289</v>
      </c>
      <c r="C5" s="231">
        <f t="shared" si="0"/>
        <v>865</v>
      </c>
      <c r="D5" s="231">
        <f t="shared" si="0"/>
        <v>381</v>
      </c>
      <c r="E5" s="231">
        <f t="shared" si="0"/>
        <v>445</v>
      </c>
      <c r="F5" s="231">
        <f t="shared" si="0"/>
        <v>1230</v>
      </c>
      <c r="G5" s="231">
        <f t="shared" si="0"/>
        <v>905</v>
      </c>
      <c r="H5" s="231">
        <f t="shared" si="0"/>
        <v>567</v>
      </c>
      <c r="I5" s="231">
        <f t="shared" si="0"/>
        <v>194</v>
      </c>
      <c r="J5" s="231">
        <f t="shared" si="0"/>
        <v>391</v>
      </c>
      <c r="K5" s="231">
        <f t="shared" si="0"/>
        <v>290</v>
      </c>
      <c r="L5" s="231">
        <f t="shared" si="0"/>
        <v>327</v>
      </c>
      <c r="M5" s="231">
        <f t="shared" si="0"/>
        <v>214</v>
      </c>
      <c r="N5" s="231">
        <f t="shared" si="0"/>
        <v>480</v>
      </c>
    </row>
    <row r="6" spans="1:14" ht="15.75" customHeight="1" x14ac:dyDescent="0.2">
      <c r="A6" s="129"/>
      <c r="B6" s="247"/>
      <c r="C6" s="232"/>
      <c r="D6" s="232"/>
      <c r="E6" s="232"/>
      <c r="F6" s="232"/>
      <c r="G6" s="232"/>
      <c r="H6" s="232"/>
      <c r="I6" s="232"/>
      <c r="J6" s="232"/>
      <c r="K6" s="232"/>
      <c r="L6" s="232"/>
      <c r="M6" s="232"/>
      <c r="N6" s="232"/>
    </row>
    <row r="7" spans="1:14" ht="15.75" customHeight="1" x14ac:dyDescent="0.2">
      <c r="A7" s="130" t="s">
        <v>268</v>
      </c>
      <c r="B7" s="247"/>
      <c r="C7" s="232"/>
      <c r="D7" s="232"/>
      <c r="E7" s="232"/>
      <c r="F7" s="232"/>
      <c r="G7" s="232"/>
      <c r="H7" s="232"/>
      <c r="I7" s="232"/>
      <c r="J7" s="232"/>
      <c r="K7" s="232"/>
      <c r="L7" s="232"/>
      <c r="M7" s="232"/>
      <c r="N7" s="232"/>
    </row>
    <row r="8" spans="1:14" ht="22.5" x14ac:dyDescent="0.2">
      <c r="A8" s="131" t="s">
        <v>497</v>
      </c>
      <c r="B8" s="247">
        <v>27</v>
      </c>
      <c r="C8" s="232">
        <v>11</v>
      </c>
      <c r="D8" s="232">
        <v>3</v>
      </c>
      <c r="E8" s="232">
        <v>1</v>
      </c>
      <c r="F8" s="232">
        <v>7</v>
      </c>
      <c r="G8" s="232" t="s">
        <v>264</v>
      </c>
      <c r="H8" s="232">
        <v>2</v>
      </c>
      <c r="I8" s="232" t="s">
        <v>264</v>
      </c>
      <c r="J8" s="232">
        <v>1</v>
      </c>
      <c r="K8" s="232" t="s">
        <v>264</v>
      </c>
      <c r="L8" s="232">
        <v>2</v>
      </c>
      <c r="M8" s="232" t="s">
        <v>264</v>
      </c>
      <c r="N8" s="232" t="s">
        <v>264</v>
      </c>
    </row>
    <row r="9" spans="1:14" s="248" customFormat="1" ht="15.75" customHeight="1" x14ac:dyDescent="0.2">
      <c r="A9" s="131" t="s">
        <v>269</v>
      </c>
      <c r="B9" s="247">
        <v>23</v>
      </c>
      <c r="C9" s="232" t="s">
        <v>264</v>
      </c>
      <c r="D9" s="232">
        <v>16</v>
      </c>
      <c r="E9" s="232" t="s">
        <v>264</v>
      </c>
      <c r="F9" s="232">
        <v>1</v>
      </c>
      <c r="G9" s="232">
        <v>1</v>
      </c>
      <c r="H9" s="232">
        <v>1</v>
      </c>
      <c r="I9" s="232">
        <v>1</v>
      </c>
      <c r="J9" s="232">
        <v>1</v>
      </c>
      <c r="K9" s="232" t="s">
        <v>264</v>
      </c>
      <c r="L9" s="232" t="s">
        <v>264</v>
      </c>
      <c r="M9" s="232">
        <v>2</v>
      </c>
      <c r="N9" s="232" t="s">
        <v>264</v>
      </c>
    </row>
    <row r="10" spans="1:14" s="248" customFormat="1" ht="22.5" x14ac:dyDescent="0.2">
      <c r="A10" s="131" t="s">
        <v>498</v>
      </c>
      <c r="B10" s="247">
        <v>89</v>
      </c>
      <c r="C10" s="232">
        <v>30</v>
      </c>
      <c r="D10" s="232">
        <v>5</v>
      </c>
      <c r="E10" s="232">
        <v>4</v>
      </c>
      <c r="F10" s="232">
        <v>22</v>
      </c>
      <c r="G10" s="232">
        <v>3</v>
      </c>
      <c r="H10" s="232">
        <v>14</v>
      </c>
      <c r="I10" s="232" t="s">
        <v>264</v>
      </c>
      <c r="J10" s="232">
        <v>4</v>
      </c>
      <c r="K10" s="232" t="s">
        <v>264</v>
      </c>
      <c r="L10" s="232">
        <v>1</v>
      </c>
      <c r="M10" s="232" t="s">
        <v>264</v>
      </c>
      <c r="N10" s="232">
        <v>6</v>
      </c>
    </row>
    <row r="11" spans="1:14" s="248" customFormat="1" ht="22.5" x14ac:dyDescent="0.2">
      <c r="A11" s="131" t="s">
        <v>522</v>
      </c>
      <c r="B11" s="247">
        <v>687</v>
      </c>
      <c r="C11" s="232">
        <v>79</v>
      </c>
      <c r="D11" s="232">
        <v>78</v>
      </c>
      <c r="E11" s="232">
        <v>89</v>
      </c>
      <c r="F11" s="232">
        <v>174</v>
      </c>
      <c r="G11" s="232">
        <v>63</v>
      </c>
      <c r="H11" s="232">
        <v>32</v>
      </c>
      <c r="I11" s="232">
        <v>32</v>
      </c>
      <c r="J11" s="232">
        <v>50</v>
      </c>
      <c r="K11" s="232">
        <v>34</v>
      </c>
      <c r="L11" s="232">
        <v>37</v>
      </c>
      <c r="M11" s="232">
        <v>2</v>
      </c>
      <c r="N11" s="232">
        <v>17</v>
      </c>
    </row>
    <row r="12" spans="1:14" s="254" customFormat="1" ht="22.5" x14ac:dyDescent="0.2">
      <c r="A12" s="131" t="s">
        <v>555</v>
      </c>
      <c r="B12" s="247">
        <v>8</v>
      </c>
      <c r="C12" s="232" t="s">
        <v>264</v>
      </c>
      <c r="D12" s="232" t="s">
        <v>264</v>
      </c>
      <c r="E12" s="232">
        <v>8</v>
      </c>
      <c r="F12" s="232" t="s">
        <v>264</v>
      </c>
      <c r="G12" s="232" t="s">
        <v>264</v>
      </c>
      <c r="H12" s="232" t="s">
        <v>264</v>
      </c>
      <c r="I12" s="232" t="s">
        <v>264</v>
      </c>
      <c r="J12" s="232" t="s">
        <v>264</v>
      </c>
      <c r="K12" s="232" t="s">
        <v>264</v>
      </c>
      <c r="L12" s="232" t="s">
        <v>264</v>
      </c>
      <c r="M12" s="232" t="s">
        <v>264</v>
      </c>
      <c r="N12" s="232" t="s">
        <v>264</v>
      </c>
    </row>
    <row r="13" spans="1:14" s="254" customFormat="1" x14ac:dyDescent="0.2">
      <c r="A13" s="131" t="s">
        <v>495</v>
      </c>
      <c r="B13" s="247">
        <v>202</v>
      </c>
      <c r="C13" s="232">
        <v>15</v>
      </c>
      <c r="D13" s="232">
        <v>40</v>
      </c>
      <c r="E13" s="232">
        <v>31</v>
      </c>
      <c r="F13" s="232">
        <v>17</v>
      </c>
      <c r="G13" s="232">
        <v>19</v>
      </c>
      <c r="H13" s="232">
        <v>14</v>
      </c>
      <c r="I13" s="232">
        <v>18</v>
      </c>
      <c r="J13" s="232" t="s">
        <v>264</v>
      </c>
      <c r="K13" s="232" t="s">
        <v>264</v>
      </c>
      <c r="L13" s="232" t="s">
        <v>264</v>
      </c>
      <c r="M13" s="232">
        <v>14</v>
      </c>
      <c r="N13" s="232">
        <v>34</v>
      </c>
    </row>
    <row r="14" spans="1:14" s="254" customFormat="1" ht="22.5" x14ac:dyDescent="0.2">
      <c r="A14" s="131" t="s">
        <v>556</v>
      </c>
      <c r="B14" s="247">
        <v>7</v>
      </c>
      <c r="C14" s="232">
        <v>2</v>
      </c>
      <c r="D14" s="232" t="s">
        <v>264</v>
      </c>
      <c r="E14" s="232">
        <v>1</v>
      </c>
      <c r="F14" s="232">
        <v>1</v>
      </c>
      <c r="G14" s="232" t="s">
        <v>264</v>
      </c>
      <c r="H14" s="232" t="s">
        <v>264</v>
      </c>
      <c r="I14" s="232" t="s">
        <v>264</v>
      </c>
      <c r="J14" s="232" t="s">
        <v>264</v>
      </c>
      <c r="K14" s="232">
        <v>1</v>
      </c>
      <c r="L14" s="232" t="s">
        <v>264</v>
      </c>
      <c r="M14" s="232" t="s">
        <v>264</v>
      </c>
      <c r="N14" s="232">
        <v>2</v>
      </c>
    </row>
    <row r="15" spans="1:14" s="254" customFormat="1" x14ac:dyDescent="0.2">
      <c r="A15" s="131" t="s">
        <v>544</v>
      </c>
      <c r="B15" s="247">
        <v>427</v>
      </c>
      <c r="C15" s="232">
        <v>79</v>
      </c>
      <c r="D15" s="232">
        <v>30</v>
      </c>
      <c r="E15" s="232">
        <v>22</v>
      </c>
      <c r="F15" s="232">
        <v>64</v>
      </c>
      <c r="G15" s="232">
        <v>59</v>
      </c>
      <c r="H15" s="232">
        <v>44</v>
      </c>
      <c r="I15" s="232">
        <v>14</v>
      </c>
      <c r="J15" s="232">
        <v>12</v>
      </c>
      <c r="K15" s="232">
        <v>21</v>
      </c>
      <c r="L15" s="232">
        <v>26</v>
      </c>
      <c r="M15" s="232">
        <v>19</v>
      </c>
      <c r="N15" s="232">
        <v>37</v>
      </c>
    </row>
    <row r="16" spans="1:14" s="254" customFormat="1" x14ac:dyDescent="0.2">
      <c r="A16" s="131" t="s">
        <v>543</v>
      </c>
      <c r="B16" s="247">
        <v>24</v>
      </c>
      <c r="C16" s="232">
        <v>1</v>
      </c>
      <c r="D16" s="232" t="s">
        <v>264</v>
      </c>
      <c r="E16" s="232">
        <v>1</v>
      </c>
      <c r="F16" s="232">
        <v>4</v>
      </c>
      <c r="G16" s="232">
        <v>2</v>
      </c>
      <c r="H16" s="232">
        <v>3</v>
      </c>
      <c r="I16" s="232">
        <v>1</v>
      </c>
      <c r="J16" s="232">
        <v>4</v>
      </c>
      <c r="K16" s="232">
        <v>3</v>
      </c>
      <c r="L16" s="232">
        <v>1</v>
      </c>
      <c r="M16" s="232">
        <v>1</v>
      </c>
      <c r="N16" s="232">
        <v>3</v>
      </c>
    </row>
    <row r="17" spans="1:14" s="254" customFormat="1" x14ac:dyDescent="0.2">
      <c r="A17" s="131" t="s">
        <v>475</v>
      </c>
      <c r="B17" s="247">
        <v>333</v>
      </c>
      <c r="C17" s="232">
        <v>18</v>
      </c>
      <c r="D17" s="232">
        <v>7</v>
      </c>
      <c r="E17" s="232">
        <v>8</v>
      </c>
      <c r="F17" s="232">
        <v>123</v>
      </c>
      <c r="G17" s="232">
        <v>18</v>
      </c>
      <c r="H17" s="232">
        <v>27</v>
      </c>
      <c r="I17" s="232">
        <v>4</v>
      </c>
      <c r="J17" s="232">
        <v>76</v>
      </c>
      <c r="K17" s="232">
        <v>2</v>
      </c>
      <c r="L17" s="232">
        <v>37</v>
      </c>
      <c r="M17" s="232">
        <v>5</v>
      </c>
      <c r="N17" s="232">
        <v>8</v>
      </c>
    </row>
    <row r="18" spans="1:14" ht="15.75" customHeight="1" x14ac:dyDescent="0.2">
      <c r="A18" s="130" t="s">
        <v>270</v>
      </c>
      <c r="B18" s="230"/>
      <c r="C18" s="232"/>
      <c r="D18" s="232"/>
      <c r="E18" s="232"/>
      <c r="F18" s="232"/>
      <c r="G18" s="232"/>
      <c r="H18" s="232"/>
      <c r="I18" s="232"/>
      <c r="J18" s="232"/>
      <c r="K18" s="232"/>
      <c r="L18" s="232"/>
      <c r="M18" s="232"/>
      <c r="N18" s="232"/>
    </row>
    <row r="19" spans="1:14" x14ac:dyDescent="0.2">
      <c r="A19" s="133" t="s">
        <v>545</v>
      </c>
      <c r="B19" s="230">
        <v>1382</v>
      </c>
      <c r="C19" s="232">
        <v>293</v>
      </c>
      <c r="D19" s="232">
        <v>30</v>
      </c>
      <c r="E19" s="232">
        <v>4</v>
      </c>
      <c r="F19" s="232">
        <v>105</v>
      </c>
      <c r="G19" s="232">
        <v>334</v>
      </c>
      <c r="H19" s="232">
        <v>113</v>
      </c>
      <c r="I19" s="232" t="s">
        <v>264</v>
      </c>
      <c r="J19" s="232">
        <v>97</v>
      </c>
      <c r="K19" s="232">
        <v>102</v>
      </c>
      <c r="L19" s="232">
        <v>73</v>
      </c>
      <c r="M19" s="232">
        <v>45</v>
      </c>
      <c r="N19" s="232">
        <v>186</v>
      </c>
    </row>
    <row r="20" spans="1:14" s="246" customFormat="1" x14ac:dyDescent="0.2">
      <c r="A20" s="133" t="s">
        <v>547</v>
      </c>
      <c r="B20" s="230">
        <v>467</v>
      </c>
      <c r="C20" s="232">
        <v>1</v>
      </c>
      <c r="D20" s="232">
        <v>30</v>
      </c>
      <c r="E20" s="232">
        <v>131</v>
      </c>
      <c r="F20" s="232">
        <v>230</v>
      </c>
      <c r="G20" s="232">
        <v>3</v>
      </c>
      <c r="H20" s="232">
        <v>1</v>
      </c>
      <c r="I20" s="232">
        <v>52</v>
      </c>
      <c r="J20" s="232" t="s">
        <v>264</v>
      </c>
      <c r="K20" s="232">
        <v>2</v>
      </c>
      <c r="L20" s="232">
        <v>1</v>
      </c>
      <c r="M20" s="232">
        <v>15</v>
      </c>
      <c r="N20" s="232">
        <v>1</v>
      </c>
    </row>
    <row r="21" spans="1:14" s="254" customFormat="1" ht="22.5" x14ac:dyDescent="0.2">
      <c r="A21" s="133" t="s">
        <v>546</v>
      </c>
      <c r="B21" s="230">
        <v>419</v>
      </c>
      <c r="C21" s="232">
        <v>92</v>
      </c>
      <c r="D21" s="232">
        <v>10</v>
      </c>
      <c r="E21" s="232">
        <v>1</v>
      </c>
      <c r="F21" s="232">
        <v>35</v>
      </c>
      <c r="G21" s="232">
        <v>79</v>
      </c>
      <c r="H21" s="232">
        <v>37</v>
      </c>
      <c r="I21" s="232">
        <v>1</v>
      </c>
      <c r="J21" s="232">
        <v>34</v>
      </c>
      <c r="K21" s="232">
        <v>29</v>
      </c>
      <c r="L21" s="232">
        <v>27</v>
      </c>
      <c r="M21" s="232">
        <v>15</v>
      </c>
      <c r="N21" s="232">
        <v>59</v>
      </c>
    </row>
    <row r="22" spans="1:14" s="254" customFormat="1" x14ac:dyDescent="0.2">
      <c r="A22" s="133" t="s">
        <v>560</v>
      </c>
      <c r="B22" s="230">
        <v>84</v>
      </c>
      <c r="C22" s="232">
        <v>7</v>
      </c>
      <c r="D22" s="232">
        <v>2</v>
      </c>
      <c r="E22" s="232">
        <v>11</v>
      </c>
      <c r="F22" s="232">
        <v>14</v>
      </c>
      <c r="G22" s="232">
        <v>13</v>
      </c>
      <c r="H22" s="232">
        <v>2</v>
      </c>
      <c r="I22" s="232">
        <v>5</v>
      </c>
      <c r="J22" s="232">
        <v>5</v>
      </c>
      <c r="K22" s="232">
        <v>2</v>
      </c>
      <c r="L22" s="232">
        <v>3</v>
      </c>
      <c r="M22" s="232">
        <v>8</v>
      </c>
      <c r="N22" s="232">
        <v>12</v>
      </c>
    </row>
    <row r="23" spans="1:14" s="254" customFormat="1" x14ac:dyDescent="0.2">
      <c r="A23" s="133" t="s">
        <v>575</v>
      </c>
      <c r="B23" s="230">
        <v>355</v>
      </c>
      <c r="C23" s="232">
        <v>29</v>
      </c>
      <c r="D23" s="232">
        <v>12</v>
      </c>
      <c r="E23" s="232">
        <v>47</v>
      </c>
      <c r="F23" s="232">
        <v>86</v>
      </c>
      <c r="G23" s="232">
        <v>44</v>
      </c>
      <c r="H23" s="232">
        <v>20</v>
      </c>
      <c r="I23" s="232">
        <v>15</v>
      </c>
      <c r="J23" s="232">
        <v>24</v>
      </c>
      <c r="K23" s="232">
        <v>20</v>
      </c>
      <c r="L23" s="232">
        <v>24</v>
      </c>
      <c r="M23" s="232">
        <v>19</v>
      </c>
      <c r="N23" s="232">
        <v>15</v>
      </c>
    </row>
    <row r="24" spans="1:14" ht="15.75" customHeight="1" x14ac:dyDescent="0.2">
      <c r="A24" s="130" t="s">
        <v>271</v>
      </c>
      <c r="B24" s="230"/>
      <c r="C24" s="232"/>
      <c r="D24" s="232"/>
      <c r="E24" s="232"/>
      <c r="F24" s="232"/>
      <c r="G24" s="232"/>
      <c r="H24" s="232"/>
      <c r="I24" s="232"/>
      <c r="J24" s="232"/>
      <c r="K24" s="232"/>
      <c r="L24" s="232"/>
      <c r="M24" s="232"/>
      <c r="N24" s="232"/>
    </row>
    <row r="25" spans="1:14" x14ac:dyDescent="0.2">
      <c r="A25" s="132" t="s">
        <v>272</v>
      </c>
      <c r="B25" s="230">
        <v>1268</v>
      </c>
      <c r="C25" s="232">
        <v>178</v>
      </c>
      <c r="D25" s="232">
        <v>92</v>
      </c>
      <c r="E25" s="232">
        <v>68</v>
      </c>
      <c r="F25" s="232">
        <v>267</v>
      </c>
      <c r="G25" s="232">
        <v>189</v>
      </c>
      <c r="H25" s="232">
        <v>150</v>
      </c>
      <c r="I25" s="232">
        <v>40</v>
      </c>
      <c r="J25" s="232">
        <v>64</v>
      </c>
      <c r="K25" s="232">
        <v>52</v>
      </c>
      <c r="L25" s="232">
        <v>56</v>
      </c>
      <c r="M25" s="232">
        <v>49</v>
      </c>
      <c r="N25" s="232">
        <v>63</v>
      </c>
    </row>
    <row r="26" spans="1:14" s="254" customFormat="1" ht="22.5" x14ac:dyDescent="0.2">
      <c r="A26" s="132" t="s">
        <v>499</v>
      </c>
      <c r="B26" s="230">
        <v>7</v>
      </c>
      <c r="C26" s="232" t="s">
        <v>264</v>
      </c>
      <c r="D26" s="232" t="s">
        <v>264</v>
      </c>
      <c r="E26" s="232" t="s">
        <v>264</v>
      </c>
      <c r="F26" s="232">
        <v>7</v>
      </c>
      <c r="G26" s="232" t="s">
        <v>264</v>
      </c>
      <c r="H26" s="232" t="s">
        <v>264</v>
      </c>
      <c r="I26" s="232" t="s">
        <v>264</v>
      </c>
      <c r="J26" s="232" t="s">
        <v>264</v>
      </c>
      <c r="K26" s="232" t="s">
        <v>264</v>
      </c>
      <c r="L26" s="232" t="s">
        <v>264</v>
      </c>
      <c r="M26" s="232" t="s">
        <v>264</v>
      </c>
      <c r="N26" s="232" t="s">
        <v>264</v>
      </c>
    </row>
    <row r="27" spans="1:14" s="254" customFormat="1" ht="22.5" x14ac:dyDescent="0.2">
      <c r="A27" s="132" t="s">
        <v>557</v>
      </c>
      <c r="B27" s="230">
        <v>361</v>
      </c>
      <c r="C27" s="232">
        <v>30</v>
      </c>
      <c r="D27" s="232">
        <v>22</v>
      </c>
      <c r="E27" s="232">
        <v>18</v>
      </c>
      <c r="F27" s="232">
        <v>59</v>
      </c>
      <c r="G27" s="232">
        <v>55</v>
      </c>
      <c r="H27" s="232">
        <v>66</v>
      </c>
      <c r="I27" s="232">
        <v>11</v>
      </c>
      <c r="J27" s="232">
        <v>18</v>
      </c>
      <c r="K27" s="232">
        <v>19</v>
      </c>
      <c r="L27" s="232">
        <v>11</v>
      </c>
      <c r="M27" s="232">
        <v>18</v>
      </c>
      <c r="N27" s="232">
        <v>34</v>
      </c>
    </row>
    <row r="28" spans="1:14" s="254" customFormat="1" x14ac:dyDescent="0.2">
      <c r="A28" s="132" t="s">
        <v>531</v>
      </c>
      <c r="B28" s="230">
        <v>56</v>
      </c>
      <c r="C28" s="232" t="s">
        <v>264</v>
      </c>
      <c r="D28" s="232">
        <v>2</v>
      </c>
      <c r="E28" s="232" t="s">
        <v>264</v>
      </c>
      <c r="F28" s="232">
        <v>8</v>
      </c>
      <c r="G28" s="232">
        <v>13</v>
      </c>
      <c r="H28" s="232">
        <v>18</v>
      </c>
      <c r="I28" s="232" t="s">
        <v>264</v>
      </c>
      <c r="J28" s="232" t="s">
        <v>264</v>
      </c>
      <c r="K28" s="232">
        <v>1</v>
      </c>
      <c r="L28" s="232">
        <v>13</v>
      </c>
      <c r="M28" s="232">
        <v>1</v>
      </c>
      <c r="N28" s="232" t="s">
        <v>264</v>
      </c>
    </row>
    <row r="29" spans="1:14" s="254" customFormat="1" ht="22.5" x14ac:dyDescent="0.2">
      <c r="A29" s="263" t="s">
        <v>548</v>
      </c>
      <c r="B29" s="233">
        <v>63</v>
      </c>
      <c r="C29" s="234" t="s">
        <v>264</v>
      </c>
      <c r="D29" s="234">
        <v>2</v>
      </c>
      <c r="E29" s="234" t="s">
        <v>264</v>
      </c>
      <c r="F29" s="234">
        <v>6</v>
      </c>
      <c r="G29" s="234">
        <v>10</v>
      </c>
      <c r="H29" s="234">
        <v>23</v>
      </c>
      <c r="I29" s="234" t="s">
        <v>264</v>
      </c>
      <c r="J29" s="234">
        <v>1</v>
      </c>
      <c r="K29" s="234">
        <v>2</v>
      </c>
      <c r="L29" s="234">
        <v>15</v>
      </c>
      <c r="M29" s="234">
        <v>1</v>
      </c>
      <c r="N29" s="234">
        <v>3</v>
      </c>
    </row>
    <row r="30" spans="1:14" ht="15.75" customHeight="1" x14ac:dyDescent="0.2"/>
    <row r="31" spans="1:14" ht="15.75" customHeight="1" x14ac:dyDescent="0.2">
      <c r="A31" s="61" t="s">
        <v>148</v>
      </c>
    </row>
    <row r="33" ht="15.75" customHeight="1" x14ac:dyDescent="0.2"/>
    <row r="34" ht="15.75" customHeight="1" x14ac:dyDescent="0.2"/>
    <row r="35" ht="15.75" customHeight="1" x14ac:dyDescent="0.2"/>
  </sheetData>
  <mergeCells count="2">
    <mergeCell ref="A3:A4"/>
    <mergeCell ref="B3:N3"/>
  </mergeCells>
  <hyperlinks>
    <hyperlink ref="A31" location="Kazalo!A1" display="nazaj na kazalo"/>
  </hyperlinks>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ColWidth="9.140625" defaultRowHeight="15" customHeight="1" x14ac:dyDescent="0.2"/>
  <cols>
    <col min="1" max="1" width="17.7109375" style="6" customWidth="1"/>
    <col min="2" max="4" width="8.28515625" style="6" customWidth="1"/>
    <col min="5" max="5" width="10" style="6" bestFit="1" customWidth="1"/>
    <col min="6" max="8" width="7.7109375" style="6" customWidth="1"/>
    <col min="9" max="10" width="8.28515625" style="6" customWidth="1"/>
    <col min="11" max="16384" width="9.140625" style="6"/>
  </cols>
  <sheetData>
    <row r="1" spans="1:10" ht="12.75" customHeight="1" x14ac:dyDescent="0.2">
      <c r="A1" s="9" t="s">
        <v>523</v>
      </c>
      <c r="B1" s="1"/>
      <c r="C1" s="1"/>
      <c r="D1" s="1"/>
      <c r="E1" s="1"/>
      <c r="F1" s="1"/>
      <c r="G1" s="1"/>
      <c r="H1" s="1"/>
      <c r="I1" s="1"/>
      <c r="J1" s="1"/>
    </row>
    <row r="2" spans="1:10" ht="15" customHeight="1" x14ac:dyDescent="0.2">
      <c r="A2" s="1"/>
      <c r="B2" s="1"/>
      <c r="C2" s="1"/>
      <c r="D2" s="1"/>
      <c r="E2" s="1"/>
      <c r="F2" s="1"/>
      <c r="G2" s="1"/>
      <c r="H2"/>
      <c r="I2" s="1"/>
      <c r="J2" s="1"/>
    </row>
    <row r="3" spans="1:10" ht="28.5" customHeight="1" x14ac:dyDescent="0.2">
      <c r="A3" s="161" t="s">
        <v>64</v>
      </c>
      <c r="B3" s="251" t="s">
        <v>540</v>
      </c>
      <c r="C3" s="252" t="s">
        <v>553</v>
      </c>
      <c r="D3" s="252" t="s">
        <v>566</v>
      </c>
      <c r="E3" s="245" t="s">
        <v>584</v>
      </c>
      <c r="F3" s="252" t="s">
        <v>573</v>
      </c>
      <c r="G3" s="252" t="s">
        <v>574</v>
      </c>
      <c r="H3" s="252" t="s">
        <v>577</v>
      </c>
      <c r="I3" s="2"/>
      <c r="J3" s="2"/>
    </row>
    <row r="4" spans="1:10" ht="15" customHeight="1" x14ac:dyDescent="0.2">
      <c r="A4" s="20" t="s">
        <v>22</v>
      </c>
      <c r="B4" s="67">
        <v>7.6597780633746906</v>
      </c>
      <c r="C4" s="68">
        <v>8.7278725208033627</v>
      </c>
      <c r="D4" s="68">
        <v>7.6254088631763155</v>
      </c>
      <c r="E4" s="96">
        <v>6.0070165628162115</v>
      </c>
      <c r="F4" s="69">
        <v>5.5174307171123331</v>
      </c>
      <c r="G4" s="69">
        <v>5.5642876378630826</v>
      </c>
      <c r="H4" s="72">
        <v>5.5288574890468452</v>
      </c>
      <c r="I4" s="2"/>
      <c r="J4" s="2"/>
    </row>
    <row r="5" spans="1:10" ht="12.75" customHeight="1" x14ac:dyDescent="0.2">
      <c r="A5" s="11"/>
      <c r="B5" s="70"/>
      <c r="C5" s="71"/>
      <c r="D5" s="71"/>
      <c r="E5" s="97"/>
      <c r="F5" s="72"/>
      <c r="G5" s="72"/>
      <c r="H5" s="72"/>
      <c r="I5" s="2"/>
      <c r="J5" s="2"/>
    </row>
    <row r="6" spans="1:10" ht="15" customHeight="1" x14ac:dyDescent="0.2">
      <c r="A6" s="18" t="s">
        <v>23</v>
      </c>
      <c r="B6" s="73">
        <v>8.6279102232011304</v>
      </c>
      <c r="C6" s="74">
        <v>9.6597234769291642</v>
      </c>
      <c r="D6" s="74">
        <v>8.4011738791275636</v>
      </c>
      <c r="E6" s="98">
        <v>6.7673706729347414</v>
      </c>
      <c r="F6" s="74">
        <v>6.2700289748236422</v>
      </c>
      <c r="G6" s="74">
        <v>6.3930907604251841</v>
      </c>
      <c r="H6" s="74">
        <v>6.3660992690282674</v>
      </c>
      <c r="I6" s="3"/>
      <c r="J6" s="3"/>
    </row>
    <row r="7" spans="1:10" ht="15" customHeight="1" x14ac:dyDescent="0.2">
      <c r="A7" s="18" t="s">
        <v>24</v>
      </c>
      <c r="B7" s="73">
        <v>7.0551495831868456</v>
      </c>
      <c r="C7" s="74">
        <v>8.6183901568516941</v>
      </c>
      <c r="D7" s="74">
        <v>7.5179086861510047</v>
      </c>
      <c r="E7" s="98">
        <v>5.5232588699080161</v>
      </c>
      <c r="F7" s="74">
        <v>4.8698889962065541</v>
      </c>
      <c r="G7" s="74">
        <v>4.8723897911832941</v>
      </c>
      <c r="H7" s="74">
        <v>4.8873861286536631</v>
      </c>
      <c r="I7" s="3"/>
      <c r="J7" s="3"/>
    </row>
    <row r="8" spans="1:10" ht="15" customHeight="1" x14ac:dyDescent="0.2">
      <c r="A8" s="18" t="s">
        <v>25</v>
      </c>
      <c r="B8" s="73">
        <v>5.1107884581317231</v>
      </c>
      <c r="C8" s="74">
        <v>6.4430933923133118</v>
      </c>
      <c r="D8" s="74">
        <v>5.1927105681617398</v>
      </c>
      <c r="E8" s="98">
        <v>3.7064112503904982</v>
      </c>
      <c r="F8" s="74">
        <v>3.2828385110778084</v>
      </c>
      <c r="G8" s="74">
        <v>3.3951867757880234</v>
      </c>
      <c r="H8" s="74">
        <v>3.3663787860357619</v>
      </c>
      <c r="I8" s="3"/>
      <c r="J8" s="3"/>
    </row>
    <row r="9" spans="1:10" ht="15" customHeight="1" x14ac:dyDescent="0.2">
      <c r="A9" s="18" t="s">
        <v>26</v>
      </c>
      <c r="B9" s="73">
        <v>7.1448233270104549</v>
      </c>
      <c r="C9" s="74">
        <v>7.933227689849021</v>
      </c>
      <c r="D9" s="74">
        <v>7.2394074981547387</v>
      </c>
      <c r="E9" s="98">
        <v>5.6995365948906658</v>
      </c>
      <c r="F9" s="74">
        <v>5.2866601472820118</v>
      </c>
      <c r="G9" s="74">
        <v>5.3141351151226326</v>
      </c>
      <c r="H9" s="74">
        <v>5.2378827852468053</v>
      </c>
      <c r="I9" s="4"/>
      <c r="J9" s="4"/>
    </row>
    <row r="10" spans="1:10" ht="15" customHeight="1" x14ac:dyDescent="0.2">
      <c r="A10" s="18" t="s">
        <v>27</v>
      </c>
      <c r="B10" s="73">
        <v>9.6915783459689173</v>
      </c>
      <c r="C10" s="74">
        <v>10.891884296781692</v>
      </c>
      <c r="D10" s="74">
        <v>9.6211555878713657</v>
      </c>
      <c r="E10" s="98">
        <v>7.5776530849547701</v>
      </c>
      <c r="F10" s="74">
        <v>7.0107489863055621</v>
      </c>
      <c r="G10" s="74">
        <v>6.9743091845379173</v>
      </c>
      <c r="H10" s="74">
        <v>6.8820425726798264</v>
      </c>
      <c r="I10" s="4"/>
      <c r="J10" s="4"/>
    </row>
    <row r="11" spans="1:10" ht="15" customHeight="1" x14ac:dyDescent="0.2">
      <c r="A11" s="18" t="s">
        <v>28</v>
      </c>
      <c r="B11" s="73">
        <v>12.405914165841962</v>
      </c>
      <c r="C11" s="74">
        <v>12.778878367025193</v>
      </c>
      <c r="D11" s="74">
        <v>10.304930319998169</v>
      </c>
      <c r="E11" s="98">
        <v>8.1129085946341792</v>
      </c>
      <c r="F11" s="74">
        <v>7.1895285275025618</v>
      </c>
      <c r="G11" s="74">
        <v>7.2039775515865392</v>
      </c>
      <c r="H11" s="74">
        <v>7.1915685058896468</v>
      </c>
      <c r="I11" s="5"/>
      <c r="J11" s="5"/>
    </row>
    <row r="12" spans="1:10" ht="15" customHeight="1" x14ac:dyDescent="0.2">
      <c r="A12" s="18" t="s">
        <v>29</v>
      </c>
      <c r="B12" s="73">
        <v>5.4481858768785765</v>
      </c>
      <c r="C12" s="74">
        <v>6.315261934889425</v>
      </c>
      <c r="D12" s="74">
        <v>5.517371554080194</v>
      </c>
      <c r="E12" s="98">
        <v>4.0896294516761795</v>
      </c>
      <c r="F12" s="74">
        <v>3.7655655804936248</v>
      </c>
      <c r="G12" s="74">
        <v>3.7973267714333652</v>
      </c>
      <c r="H12" s="74">
        <v>3.7723880597014925</v>
      </c>
      <c r="I12" s="5"/>
      <c r="J12" s="5"/>
    </row>
    <row r="13" spans="1:10" ht="15" customHeight="1" x14ac:dyDescent="0.2">
      <c r="A13" s="18" t="s">
        <v>30</v>
      </c>
      <c r="B13" s="73">
        <v>6.561912520836052</v>
      </c>
      <c r="C13" s="74">
        <v>7.5625919696498274</v>
      </c>
      <c r="D13" s="74">
        <v>6.6840516058193797</v>
      </c>
      <c r="E13" s="98">
        <v>5.8414429966175536</v>
      </c>
      <c r="F13" s="74">
        <v>5.5547521781569724</v>
      </c>
      <c r="G13" s="74">
        <v>5.6252939261295802</v>
      </c>
      <c r="H13" s="74">
        <v>5.6911746077703986</v>
      </c>
      <c r="I13" s="5"/>
      <c r="J13" s="5"/>
    </row>
    <row r="14" spans="1:10" ht="15" customHeight="1" x14ac:dyDescent="0.2">
      <c r="A14" s="18" t="s">
        <v>31</v>
      </c>
      <c r="B14" s="73">
        <v>6.9463666708086773</v>
      </c>
      <c r="C14" s="74">
        <v>8.468585581165156</v>
      </c>
      <c r="D14" s="74">
        <v>7.9011346082139253</v>
      </c>
      <c r="E14" s="98">
        <v>5.9754325547454599</v>
      </c>
      <c r="F14" s="74">
        <v>5.4139964111766217</v>
      </c>
      <c r="G14" s="74">
        <v>5.4349771199222845</v>
      </c>
      <c r="H14" s="74">
        <v>5.393978219090326</v>
      </c>
      <c r="I14" s="5"/>
      <c r="J14" s="5"/>
    </row>
    <row r="15" spans="1:10" ht="15" customHeight="1" x14ac:dyDescent="0.2">
      <c r="A15" s="18" t="s">
        <v>32</v>
      </c>
      <c r="B15" s="73">
        <v>8.784082278952253</v>
      </c>
      <c r="C15" s="74">
        <v>9.9938019460395928</v>
      </c>
      <c r="D15" s="74">
        <v>9.1844948104215209</v>
      </c>
      <c r="E15" s="98">
        <v>7.4813562989408808</v>
      </c>
      <c r="F15" s="74">
        <v>6.8600244681168503</v>
      </c>
      <c r="G15" s="74">
        <v>6.9222036328871885</v>
      </c>
      <c r="H15" s="74">
        <v>6.9457317984751095</v>
      </c>
      <c r="I15" s="5"/>
      <c r="J15" s="5"/>
    </row>
    <row r="16" spans="1:10" ht="15" customHeight="1" x14ac:dyDescent="0.2">
      <c r="A16" s="18" t="s">
        <v>33</v>
      </c>
      <c r="B16" s="73">
        <v>8.207673056107577</v>
      </c>
      <c r="C16" s="74">
        <v>9.2577815530787291</v>
      </c>
      <c r="D16" s="74">
        <v>8.409852455190574</v>
      </c>
      <c r="E16" s="98">
        <v>6.8728492662138887</v>
      </c>
      <c r="F16" s="74">
        <v>6.4076864588373539</v>
      </c>
      <c r="G16" s="74">
        <v>6.4531730403841499</v>
      </c>
      <c r="H16" s="74">
        <v>6.3177207740506116</v>
      </c>
      <c r="I16" s="5"/>
      <c r="J16" s="5"/>
    </row>
    <row r="17" spans="1:10" ht="15" customHeight="1" x14ac:dyDescent="0.2">
      <c r="A17" s="24" t="s">
        <v>34</v>
      </c>
      <c r="B17" s="75">
        <v>7.7248611915983911</v>
      </c>
      <c r="C17" s="76">
        <v>8.8612570861091573</v>
      </c>
      <c r="D17" s="76">
        <v>7.081287912596486</v>
      </c>
      <c r="E17" s="99">
        <v>5.9530484687567</v>
      </c>
      <c r="F17" s="76">
        <v>5.4523558136465615</v>
      </c>
      <c r="G17" s="76">
        <v>5.5385834833297558</v>
      </c>
      <c r="H17" s="76">
        <v>5.5585912274601368</v>
      </c>
      <c r="I17" s="5"/>
      <c r="J17" s="5"/>
    </row>
    <row r="18" spans="1:10" ht="3.75" customHeight="1" x14ac:dyDescent="0.2">
      <c r="A18" s="10"/>
      <c r="B18" s="10"/>
      <c r="C18" s="10"/>
      <c r="D18" s="10"/>
      <c r="E18" s="10"/>
      <c r="F18" s="10"/>
      <c r="G18" s="10"/>
      <c r="H18" s="10"/>
    </row>
    <row r="19" spans="1:10" ht="8.25" customHeight="1" x14ac:dyDescent="0.2">
      <c r="A19" s="10"/>
      <c r="B19" s="10"/>
      <c r="C19" s="10"/>
      <c r="D19" s="10"/>
      <c r="E19" s="10"/>
      <c r="F19" s="10"/>
      <c r="G19" s="10"/>
      <c r="H19" s="10"/>
    </row>
    <row r="20" spans="1:10" ht="15" customHeight="1" x14ac:dyDescent="0.2">
      <c r="A20" s="255" t="s">
        <v>525</v>
      </c>
    </row>
    <row r="21" spans="1:10" ht="15" customHeight="1" x14ac:dyDescent="0.2">
      <c r="A21" s="256" t="s">
        <v>526</v>
      </c>
    </row>
    <row r="22" spans="1:10" ht="15" customHeight="1" x14ac:dyDescent="0.2">
      <c r="A22" s="256"/>
    </row>
    <row r="23" spans="1:10" ht="15" customHeight="1" x14ac:dyDescent="0.2">
      <c r="A23" s="61" t="s">
        <v>148</v>
      </c>
    </row>
  </sheetData>
  <hyperlinks>
    <hyperlink ref="A23"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workbookViewId="0"/>
  </sheetViews>
  <sheetFormatPr defaultColWidth="9.140625" defaultRowHeight="15" customHeight="1" x14ac:dyDescent="0.2"/>
  <cols>
    <col min="1" max="1" width="33.5703125" style="6" customWidth="1"/>
    <col min="2" max="4" width="8.42578125" style="6" customWidth="1"/>
    <col min="5" max="5" width="7.7109375" style="6" customWidth="1"/>
    <col min="6" max="7" width="8.42578125" style="6" customWidth="1"/>
    <col min="8" max="9" width="7.7109375" style="6" customWidth="1"/>
    <col min="10" max="10" width="29.42578125" style="6" customWidth="1"/>
    <col min="11" max="16384" width="9.140625" style="6"/>
  </cols>
  <sheetData>
    <row r="1" spans="1:9" ht="12.75" customHeight="1" x14ac:dyDescent="0.2">
      <c r="A1" s="114" t="s">
        <v>493</v>
      </c>
      <c r="B1" s="1"/>
      <c r="C1" s="1"/>
      <c r="D1" s="1"/>
      <c r="E1" s="1"/>
      <c r="F1" s="1"/>
      <c r="G1" s="1"/>
      <c r="H1" s="1"/>
      <c r="I1" s="1"/>
    </row>
    <row r="2" spans="1:9" ht="15" customHeight="1" x14ac:dyDescent="0.2">
      <c r="A2" s="1"/>
      <c r="B2" s="1"/>
      <c r="C2" s="1"/>
      <c r="D2" s="1"/>
      <c r="E2" s="57"/>
      <c r="F2" s="1"/>
      <c r="G2" s="1"/>
      <c r="H2" s="57"/>
      <c r="I2" s="57"/>
    </row>
    <row r="3" spans="1:9" ht="15" customHeight="1" x14ac:dyDescent="0.2">
      <c r="A3" s="42"/>
      <c r="B3" s="336" t="s">
        <v>133</v>
      </c>
      <c r="C3" s="337"/>
      <c r="D3" s="337"/>
      <c r="E3" s="338"/>
      <c r="F3" s="336" t="s">
        <v>134</v>
      </c>
      <c r="G3" s="337"/>
      <c r="H3" s="337"/>
      <c r="I3" s="337"/>
    </row>
    <row r="4" spans="1:9" ht="15" customHeight="1" x14ac:dyDescent="0.2">
      <c r="A4" s="238" t="s">
        <v>126</v>
      </c>
      <c r="B4" s="328"/>
      <c r="C4" s="329"/>
      <c r="D4" s="268"/>
      <c r="E4" s="135" t="s">
        <v>590</v>
      </c>
      <c r="F4" s="343"/>
      <c r="G4" s="344"/>
      <c r="H4" s="344"/>
      <c r="I4" s="135" t="s">
        <v>602</v>
      </c>
    </row>
    <row r="5" spans="1:9" ht="15" customHeight="1" x14ac:dyDescent="0.2">
      <c r="A5" s="239" t="s">
        <v>125</v>
      </c>
      <c r="B5" s="158" t="s">
        <v>564</v>
      </c>
      <c r="C5" s="159" t="s">
        <v>602</v>
      </c>
      <c r="D5" s="159" t="s">
        <v>590</v>
      </c>
      <c r="E5" s="159" t="s">
        <v>589</v>
      </c>
      <c r="F5" s="158" t="s">
        <v>552</v>
      </c>
      <c r="G5" s="159" t="s">
        <v>565</v>
      </c>
      <c r="H5" s="159" t="s">
        <v>602</v>
      </c>
      <c r="I5" s="159" t="s">
        <v>603</v>
      </c>
    </row>
    <row r="6" spans="1:9" ht="15" customHeight="1" x14ac:dyDescent="0.2">
      <c r="A6" s="20" t="s">
        <v>0</v>
      </c>
      <c r="B6" s="21">
        <v>22560</v>
      </c>
      <c r="C6" s="22">
        <v>1924</v>
      </c>
      <c r="D6" s="22">
        <v>18333</v>
      </c>
      <c r="E6" s="68">
        <v>98.326629123089305</v>
      </c>
      <c r="F6" s="21">
        <v>38444</v>
      </c>
      <c r="G6" s="22">
        <v>45654</v>
      </c>
      <c r="H6" s="22">
        <v>51681</v>
      </c>
      <c r="I6" s="68">
        <v>116.90153588635799</v>
      </c>
    </row>
    <row r="7" spans="1:9" ht="12.75" customHeight="1" x14ac:dyDescent="0.2">
      <c r="A7" s="11"/>
      <c r="B7" s="15"/>
      <c r="C7" s="16"/>
      <c r="D7" s="16"/>
      <c r="E7" s="71"/>
      <c r="F7" s="15"/>
      <c r="G7" s="16"/>
      <c r="H7" s="16"/>
      <c r="I7" s="71"/>
    </row>
    <row r="8" spans="1:9" ht="15" customHeight="1" x14ac:dyDescent="0.2">
      <c r="A8" s="18" t="s">
        <v>122</v>
      </c>
      <c r="B8" s="12">
        <v>2</v>
      </c>
      <c r="C8" s="13" t="s">
        <v>264</v>
      </c>
      <c r="D8" s="13">
        <v>1</v>
      </c>
      <c r="E8" s="74">
        <v>50</v>
      </c>
      <c r="F8" s="12">
        <v>9</v>
      </c>
      <c r="G8" s="13">
        <v>9</v>
      </c>
      <c r="H8" s="13">
        <v>9</v>
      </c>
      <c r="I8" s="74">
        <v>100</v>
      </c>
    </row>
    <row r="9" spans="1:9" ht="15" customHeight="1" x14ac:dyDescent="0.2">
      <c r="A9" s="40" t="s">
        <v>54</v>
      </c>
      <c r="B9" s="12" t="s">
        <v>264</v>
      </c>
      <c r="C9" s="13" t="s">
        <v>264</v>
      </c>
      <c r="D9" s="13" t="s">
        <v>264</v>
      </c>
      <c r="E9" s="74" t="s">
        <v>264</v>
      </c>
      <c r="F9" s="12" t="s">
        <v>264</v>
      </c>
      <c r="G9" s="13" t="s">
        <v>264</v>
      </c>
      <c r="H9" s="13" t="s">
        <v>264</v>
      </c>
      <c r="I9" s="74" t="s">
        <v>264</v>
      </c>
    </row>
    <row r="10" spans="1:9" ht="6.75" customHeight="1" x14ac:dyDescent="0.2">
      <c r="A10" s="18"/>
      <c r="B10" s="12"/>
      <c r="C10" s="13"/>
      <c r="D10" s="13"/>
      <c r="E10" s="74"/>
      <c r="F10" s="12"/>
      <c r="G10" s="13"/>
      <c r="H10" s="13"/>
      <c r="I10" s="74" t="s">
        <v>264</v>
      </c>
    </row>
    <row r="11" spans="1:9" ht="15" customHeight="1" x14ac:dyDescent="0.2">
      <c r="A11" s="18" t="s">
        <v>123</v>
      </c>
      <c r="B11" s="12" t="s">
        <v>264</v>
      </c>
      <c r="C11" s="13" t="s">
        <v>264</v>
      </c>
      <c r="D11" s="13" t="s">
        <v>264</v>
      </c>
      <c r="E11" s="74" t="s">
        <v>264</v>
      </c>
      <c r="F11" s="12" t="s">
        <v>264</v>
      </c>
      <c r="G11" s="13" t="s">
        <v>264</v>
      </c>
      <c r="H11" s="13" t="s">
        <v>264</v>
      </c>
      <c r="I11" s="74" t="s">
        <v>264</v>
      </c>
    </row>
    <row r="12" spans="1:9" ht="15" customHeight="1" x14ac:dyDescent="0.2">
      <c r="A12" s="40" t="s">
        <v>127</v>
      </c>
      <c r="B12" s="12" t="s">
        <v>264</v>
      </c>
      <c r="C12" s="13" t="s">
        <v>264</v>
      </c>
      <c r="D12" s="13" t="s">
        <v>264</v>
      </c>
      <c r="E12" s="74" t="s">
        <v>264</v>
      </c>
      <c r="F12" s="12" t="s">
        <v>264</v>
      </c>
      <c r="G12" s="13" t="s">
        <v>264</v>
      </c>
      <c r="H12" s="13" t="s">
        <v>264</v>
      </c>
      <c r="I12" s="74" t="s">
        <v>264</v>
      </c>
    </row>
    <row r="13" spans="1:9" ht="15" customHeight="1" x14ac:dyDescent="0.2">
      <c r="A13" s="40" t="s">
        <v>128</v>
      </c>
      <c r="B13" s="12" t="s">
        <v>264</v>
      </c>
      <c r="C13" s="13" t="s">
        <v>264</v>
      </c>
      <c r="D13" s="13" t="s">
        <v>264</v>
      </c>
      <c r="E13" s="74" t="s">
        <v>264</v>
      </c>
      <c r="F13" s="12" t="s">
        <v>264</v>
      </c>
      <c r="G13" s="13" t="s">
        <v>264</v>
      </c>
      <c r="H13" s="13" t="s">
        <v>264</v>
      </c>
      <c r="I13" s="74" t="s">
        <v>264</v>
      </c>
    </row>
    <row r="14" spans="1:9" ht="6" customHeight="1" x14ac:dyDescent="0.2">
      <c r="A14" s="18"/>
      <c r="B14" s="12"/>
      <c r="C14" s="13"/>
      <c r="D14" s="13"/>
      <c r="E14" s="74"/>
      <c r="F14" s="12"/>
      <c r="G14" s="13"/>
      <c r="H14" s="13"/>
      <c r="I14" s="74"/>
    </row>
    <row r="15" spans="1:9" ht="15" customHeight="1" x14ac:dyDescent="0.2">
      <c r="A15" s="18" t="s">
        <v>124</v>
      </c>
      <c r="B15" s="12">
        <v>568</v>
      </c>
      <c r="C15" s="13">
        <v>4</v>
      </c>
      <c r="D15" s="13">
        <v>536</v>
      </c>
      <c r="E15" s="74">
        <v>95.543672014260252</v>
      </c>
      <c r="F15" s="12">
        <v>17</v>
      </c>
      <c r="G15" s="13">
        <v>18</v>
      </c>
      <c r="H15" s="13">
        <v>180</v>
      </c>
      <c r="I15" s="74">
        <v>100.55865921787711</v>
      </c>
    </row>
    <row r="16" spans="1:9" ht="15" customHeight="1" x14ac:dyDescent="0.2">
      <c r="A16" s="40" t="s">
        <v>129</v>
      </c>
      <c r="B16" s="12" t="s">
        <v>264</v>
      </c>
      <c r="C16" s="13" t="s">
        <v>264</v>
      </c>
      <c r="D16" s="13" t="s">
        <v>264</v>
      </c>
      <c r="E16" s="74" t="s">
        <v>264</v>
      </c>
      <c r="F16" s="12" t="s">
        <v>264</v>
      </c>
      <c r="G16" s="13" t="s">
        <v>264</v>
      </c>
      <c r="H16" s="13" t="s">
        <v>264</v>
      </c>
      <c r="I16" s="74" t="s">
        <v>264</v>
      </c>
    </row>
    <row r="17" spans="1:11" ht="15" customHeight="1" x14ac:dyDescent="0.2">
      <c r="A17" s="40" t="s">
        <v>130</v>
      </c>
      <c r="B17" s="12" t="s">
        <v>264</v>
      </c>
      <c r="C17" s="13" t="s">
        <v>264</v>
      </c>
      <c r="D17" s="13" t="s">
        <v>264</v>
      </c>
      <c r="E17" s="74" t="s">
        <v>264</v>
      </c>
      <c r="F17" s="12" t="s">
        <v>264</v>
      </c>
      <c r="G17" s="13" t="s">
        <v>264</v>
      </c>
      <c r="H17" s="13" t="s">
        <v>264</v>
      </c>
      <c r="I17" s="74" t="s">
        <v>264</v>
      </c>
    </row>
    <row r="18" spans="1:11" ht="15" customHeight="1" x14ac:dyDescent="0.2">
      <c r="A18" s="40" t="s">
        <v>131</v>
      </c>
      <c r="B18" s="12">
        <v>568</v>
      </c>
      <c r="C18" s="13">
        <v>4</v>
      </c>
      <c r="D18" s="13">
        <v>536</v>
      </c>
      <c r="E18" s="74">
        <v>95.543672014260252</v>
      </c>
      <c r="F18" s="12">
        <v>17</v>
      </c>
      <c r="G18" s="13">
        <v>18</v>
      </c>
      <c r="H18" s="13">
        <v>180</v>
      </c>
      <c r="I18" s="74">
        <v>100.55865921787711</v>
      </c>
    </row>
    <row r="19" spans="1:11" ht="8.25" customHeight="1" x14ac:dyDescent="0.2">
      <c r="A19" s="18"/>
      <c r="B19" s="12"/>
      <c r="C19" s="13"/>
      <c r="D19" s="13"/>
      <c r="E19" s="74"/>
      <c r="F19" s="12"/>
      <c r="G19" s="13"/>
      <c r="H19" s="13"/>
      <c r="I19" s="74"/>
    </row>
    <row r="20" spans="1:11" ht="24.95" customHeight="1" x14ac:dyDescent="0.2">
      <c r="A20" s="180" t="s">
        <v>537</v>
      </c>
      <c r="B20" s="12">
        <v>21990</v>
      </c>
      <c r="C20" s="13">
        <v>1920</v>
      </c>
      <c r="D20" s="13">
        <v>17796</v>
      </c>
      <c r="E20" s="74">
        <v>98.418316557902884</v>
      </c>
      <c r="F20" s="12">
        <v>38418</v>
      </c>
      <c r="G20" s="13">
        <v>45627</v>
      </c>
      <c r="H20" s="13">
        <v>51492</v>
      </c>
      <c r="I20" s="74">
        <v>116.97144544649146</v>
      </c>
    </row>
    <row r="21" spans="1:11" ht="9" customHeight="1" x14ac:dyDescent="0.2">
      <c r="A21" s="18"/>
      <c r="B21" s="12"/>
      <c r="C21" s="13"/>
      <c r="D21" s="13"/>
      <c r="E21" s="74"/>
      <c r="F21" s="12"/>
      <c r="G21" s="13"/>
      <c r="H21" s="13"/>
      <c r="I21" s="74"/>
    </row>
    <row r="22" spans="1:11" ht="15" customHeight="1" x14ac:dyDescent="0.2">
      <c r="A22" s="24" t="s">
        <v>132</v>
      </c>
      <c r="B22" s="25" t="s">
        <v>264</v>
      </c>
      <c r="C22" s="26" t="s">
        <v>264</v>
      </c>
      <c r="D22" s="26" t="s">
        <v>264</v>
      </c>
      <c r="E22" s="76" t="s">
        <v>264</v>
      </c>
      <c r="F22" s="25" t="s">
        <v>264</v>
      </c>
      <c r="G22" s="26" t="s">
        <v>264</v>
      </c>
      <c r="H22" s="26" t="s">
        <v>264</v>
      </c>
      <c r="I22" s="76" t="s">
        <v>264</v>
      </c>
      <c r="J22" s="7"/>
      <c r="K22" s="7"/>
    </row>
    <row r="23" spans="1:11" ht="15" customHeight="1" x14ac:dyDescent="0.2">
      <c r="A23" s="18"/>
      <c r="B23" s="13"/>
      <c r="C23" s="13"/>
      <c r="D23" s="13"/>
      <c r="E23" s="74"/>
      <c r="F23" s="13"/>
      <c r="G23" s="13"/>
      <c r="H23" s="13"/>
      <c r="I23" s="74"/>
    </row>
    <row r="24" spans="1:11" ht="15" customHeight="1" x14ac:dyDescent="0.2">
      <c r="A24" s="240" t="s">
        <v>480</v>
      </c>
      <c r="B24" s="13"/>
      <c r="C24" s="13"/>
      <c r="D24" s="13"/>
      <c r="E24" s="74"/>
      <c r="F24" s="13"/>
      <c r="G24" s="13"/>
      <c r="H24" s="13"/>
      <c r="I24" s="74"/>
    </row>
    <row r="25" spans="1:11" ht="15" customHeight="1" x14ac:dyDescent="0.2">
      <c r="A25" s="240" t="s">
        <v>481</v>
      </c>
      <c r="B25" s="13"/>
      <c r="C25" s="13"/>
      <c r="D25" s="13"/>
      <c r="E25" s="74"/>
      <c r="F25" s="13"/>
      <c r="G25" s="13"/>
      <c r="H25" s="13"/>
      <c r="I25" s="74"/>
    </row>
    <row r="26" spans="1:11" ht="15" customHeight="1" x14ac:dyDescent="0.2">
      <c r="A26" s="10"/>
      <c r="B26" s="10"/>
      <c r="C26" s="10"/>
      <c r="D26" s="10"/>
      <c r="E26" s="10"/>
      <c r="F26" s="10"/>
      <c r="G26" s="51"/>
      <c r="H26" s="10"/>
      <c r="I26" s="10"/>
    </row>
    <row r="27" spans="1:11" ht="15" customHeight="1" x14ac:dyDescent="0.2">
      <c r="A27" s="61" t="s">
        <v>148</v>
      </c>
    </row>
  </sheetData>
  <mergeCells count="4">
    <mergeCell ref="B3:E3"/>
    <mergeCell ref="F3:I3"/>
    <mergeCell ref="B4:C4"/>
    <mergeCell ref="F4:H4"/>
  </mergeCells>
  <hyperlinks>
    <hyperlink ref="A27" location="Kazalo!A1" display="nazaj na kazalo"/>
  </hyperlinks>
  <pageMargins left="0.43307086614173229" right="0.43307086614173229" top="0.98425196850393704" bottom="0.98425196850393704" header="0" footer="0"/>
  <pageSetup paperSize="9" scale="97" fitToHeight="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ustomHeight="1" x14ac:dyDescent="0.2"/>
  <cols>
    <col min="1" max="1" width="56" style="293" customWidth="1"/>
    <col min="2" max="5" width="9.140625" style="293"/>
    <col min="6" max="16384" width="9.140625" style="254"/>
  </cols>
  <sheetData>
    <row r="1" spans="1:6" ht="12.75" customHeight="1" x14ac:dyDescent="0.2">
      <c r="A1" s="279" t="s">
        <v>609</v>
      </c>
      <c r="B1" s="280"/>
      <c r="C1" s="280"/>
      <c r="D1" s="280"/>
      <c r="E1" s="280"/>
    </row>
    <row r="2" spans="1:6" ht="15" customHeight="1" x14ac:dyDescent="0.2">
      <c r="A2" s="280"/>
      <c r="B2" s="280"/>
      <c r="C2" s="280"/>
      <c r="D2" s="280"/>
      <c r="E2" s="281"/>
    </row>
    <row r="3" spans="1:6" ht="15" customHeight="1" x14ac:dyDescent="0.2">
      <c r="A3" s="282"/>
      <c r="B3" s="336" t="s">
        <v>610</v>
      </c>
      <c r="C3" s="337"/>
      <c r="D3" s="337"/>
      <c r="E3" s="337"/>
    </row>
    <row r="4" spans="1:6" ht="15" customHeight="1" x14ac:dyDescent="0.2">
      <c r="A4" s="283" t="s">
        <v>611</v>
      </c>
      <c r="B4" s="328"/>
      <c r="C4" s="329"/>
      <c r="D4" s="268"/>
      <c r="E4" s="135" t="s">
        <v>634</v>
      </c>
      <c r="F4"/>
    </row>
    <row r="5" spans="1:6" ht="15" customHeight="1" x14ac:dyDescent="0.2">
      <c r="A5" s="284" t="s">
        <v>612</v>
      </c>
      <c r="B5" s="158" t="s">
        <v>564</v>
      </c>
      <c r="C5" s="159" t="s">
        <v>635</v>
      </c>
      <c r="D5" s="159" t="s">
        <v>634</v>
      </c>
      <c r="E5" s="159" t="s">
        <v>636</v>
      </c>
      <c r="F5"/>
    </row>
    <row r="6" spans="1:6" ht="15" customHeight="1" x14ac:dyDescent="0.2">
      <c r="A6" s="285" t="s">
        <v>0</v>
      </c>
      <c r="B6" s="21">
        <f xml:space="preserve"> SUM(B8:B17)</f>
        <v>23704</v>
      </c>
      <c r="C6" s="16">
        <f xml:space="preserve"> SUM(C8:C17)</f>
        <v>2542</v>
      </c>
      <c r="D6" s="16">
        <f xml:space="preserve"> SUM(D8:D17)</f>
        <v>21844</v>
      </c>
      <c r="E6" s="68">
        <v>114.92003367003367</v>
      </c>
      <c r="F6"/>
    </row>
    <row r="7" spans="1:6" ht="15" customHeight="1" x14ac:dyDescent="0.2">
      <c r="A7" s="286"/>
      <c r="B7" s="15"/>
      <c r="C7" s="16"/>
      <c r="D7" s="16"/>
      <c r="E7" s="71"/>
      <c r="F7"/>
    </row>
    <row r="8" spans="1:6" ht="15" customHeight="1" x14ac:dyDescent="0.2">
      <c r="A8" s="287" t="s">
        <v>613</v>
      </c>
      <c r="B8" s="12">
        <v>3868</v>
      </c>
      <c r="C8" s="13">
        <v>283</v>
      </c>
      <c r="D8" s="13">
        <v>2806</v>
      </c>
      <c r="E8" s="74">
        <v>89.477040816326522</v>
      </c>
    </row>
    <row r="9" spans="1:6" ht="15" customHeight="1" x14ac:dyDescent="0.2">
      <c r="A9" s="287" t="s">
        <v>614</v>
      </c>
      <c r="B9" s="12">
        <v>9834</v>
      </c>
      <c r="C9" s="13">
        <v>1180</v>
      </c>
      <c r="D9" s="13">
        <v>9798</v>
      </c>
      <c r="E9" s="74">
        <v>126.83495145631068</v>
      </c>
    </row>
    <row r="10" spans="1:6" ht="15" customHeight="1" x14ac:dyDescent="0.2">
      <c r="A10" s="287" t="s">
        <v>615</v>
      </c>
      <c r="B10" s="12">
        <v>5516</v>
      </c>
      <c r="C10" s="13">
        <v>716</v>
      </c>
      <c r="D10" s="13">
        <v>5632</v>
      </c>
      <c r="E10" s="74">
        <v>128.02909752216414</v>
      </c>
    </row>
    <row r="11" spans="1:6" ht="15" customHeight="1" x14ac:dyDescent="0.2">
      <c r="A11" s="287" t="s">
        <v>616</v>
      </c>
      <c r="B11" s="12">
        <v>2945</v>
      </c>
      <c r="C11" s="13">
        <v>238</v>
      </c>
      <c r="D11" s="13">
        <v>2201</v>
      </c>
      <c r="E11" s="74">
        <v>88.322632423756019</v>
      </c>
    </row>
    <row r="12" spans="1:6" ht="15" customHeight="1" x14ac:dyDescent="0.2">
      <c r="A12" s="287" t="s">
        <v>617</v>
      </c>
      <c r="B12" s="12">
        <v>142</v>
      </c>
      <c r="C12" s="13">
        <v>25</v>
      </c>
      <c r="D12" s="13">
        <v>158</v>
      </c>
      <c r="E12" s="74">
        <v>141.07142857142858</v>
      </c>
    </row>
    <row r="13" spans="1:6" ht="15" customHeight="1" x14ac:dyDescent="0.2">
      <c r="A13" s="287" t="s">
        <v>618</v>
      </c>
      <c r="B13" s="12">
        <v>441</v>
      </c>
      <c r="C13" s="13">
        <v>32</v>
      </c>
      <c r="D13" s="13">
        <v>447</v>
      </c>
      <c r="E13" s="74">
        <v>126.98863636363636</v>
      </c>
    </row>
    <row r="14" spans="1:6" ht="15" customHeight="1" x14ac:dyDescent="0.2">
      <c r="A14" s="287" t="s">
        <v>619</v>
      </c>
      <c r="B14" s="12">
        <v>72</v>
      </c>
      <c r="C14" s="13">
        <v>3</v>
      </c>
      <c r="D14" s="13">
        <v>61</v>
      </c>
      <c r="E14" s="74">
        <v>101.66666666666666</v>
      </c>
    </row>
    <row r="15" spans="1:6" ht="15" customHeight="1" x14ac:dyDescent="0.2">
      <c r="A15" s="287" t="s">
        <v>620</v>
      </c>
      <c r="B15" s="12">
        <v>10</v>
      </c>
      <c r="C15" s="13">
        <v>2</v>
      </c>
      <c r="D15" s="13">
        <v>9</v>
      </c>
      <c r="E15" s="74">
        <v>225</v>
      </c>
    </row>
    <row r="16" spans="1:6" ht="15" customHeight="1" x14ac:dyDescent="0.2">
      <c r="A16" s="287" t="s">
        <v>621</v>
      </c>
      <c r="B16" s="12">
        <v>733</v>
      </c>
      <c r="C16" s="13">
        <v>62</v>
      </c>
      <c r="D16" s="13">
        <v>563</v>
      </c>
      <c r="E16" s="74">
        <v>95.911413969335598</v>
      </c>
    </row>
    <row r="17" spans="1:5" ht="15" customHeight="1" x14ac:dyDescent="0.2">
      <c r="A17" s="288" t="s">
        <v>622</v>
      </c>
      <c r="B17" s="25">
        <v>143</v>
      </c>
      <c r="C17" s="26">
        <v>1</v>
      </c>
      <c r="D17" s="26">
        <v>169</v>
      </c>
      <c r="E17" s="76">
        <v>119.8581560283688</v>
      </c>
    </row>
    <row r="18" spans="1:5" ht="15" customHeight="1" x14ac:dyDescent="0.2">
      <c r="A18" s="289"/>
      <c r="B18" s="290"/>
      <c r="C18" s="290"/>
      <c r="D18" s="290"/>
      <c r="E18" s="291"/>
    </row>
    <row r="19" spans="1:5" ht="15" customHeight="1" x14ac:dyDescent="0.2">
      <c r="A19" s="292" t="s">
        <v>623</v>
      </c>
      <c r="B19" s="290"/>
      <c r="C19" s="290"/>
      <c r="D19" s="290"/>
      <c r="E19" s="291"/>
    </row>
    <row r="20" spans="1:5" ht="15" customHeight="1" x14ac:dyDescent="0.2">
      <c r="A20" s="292" t="s">
        <v>624</v>
      </c>
      <c r="B20" s="290"/>
      <c r="C20" s="290"/>
      <c r="D20" s="290"/>
      <c r="E20" s="291"/>
    </row>
    <row r="22" spans="1:5" ht="15" customHeight="1" x14ac:dyDescent="0.2">
      <c r="A22" s="294" t="s">
        <v>148</v>
      </c>
    </row>
  </sheetData>
  <mergeCells count="2">
    <mergeCell ref="B3:E3"/>
    <mergeCell ref="B4:C4"/>
  </mergeCells>
  <hyperlinks>
    <hyperlink ref="A22" location="Kazalo!A1" display="nazaj na kazalo"/>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workbookViewId="0"/>
  </sheetViews>
  <sheetFormatPr defaultColWidth="9.140625" defaultRowHeight="15" customHeight="1" x14ac:dyDescent="0.2"/>
  <cols>
    <col min="1" max="1" width="33.5703125" style="6" customWidth="1"/>
    <col min="2" max="4" width="8.42578125" style="6" customWidth="1"/>
    <col min="5" max="5" width="7.7109375" style="6" customWidth="1"/>
    <col min="6" max="8" width="10.140625" style="6" customWidth="1"/>
    <col min="9" max="9" width="18.85546875" style="6" customWidth="1"/>
    <col min="10" max="16384" width="9.140625" style="6"/>
  </cols>
  <sheetData>
    <row r="1" spans="1:8" ht="12.75" customHeight="1" x14ac:dyDescent="0.2">
      <c r="A1" s="114" t="s">
        <v>492</v>
      </c>
      <c r="B1" s="1"/>
      <c r="C1" s="1"/>
      <c r="D1" s="1"/>
      <c r="E1" s="1"/>
      <c r="F1" s="1"/>
      <c r="G1" s="1"/>
      <c r="H1" s="1"/>
    </row>
    <row r="2" spans="1:8" ht="15" customHeight="1" x14ac:dyDescent="0.2">
      <c r="A2" s="1"/>
      <c r="B2" s="1"/>
      <c r="C2" s="1"/>
      <c r="D2" s="1"/>
      <c r="E2" s="57"/>
      <c r="F2" s="1"/>
      <c r="G2" s="1"/>
      <c r="H2" s="1"/>
    </row>
    <row r="3" spans="1:8" ht="15" customHeight="1" x14ac:dyDescent="0.2">
      <c r="A3" s="42"/>
      <c r="B3" s="336" t="s">
        <v>133</v>
      </c>
      <c r="C3" s="337"/>
      <c r="D3" s="337"/>
      <c r="E3" s="338"/>
      <c r="F3" s="336" t="s">
        <v>135</v>
      </c>
      <c r="G3" s="337"/>
      <c r="H3" s="337"/>
    </row>
    <row r="4" spans="1:8" ht="15" customHeight="1" x14ac:dyDescent="0.2">
      <c r="A4" s="43"/>
      <c r="B4" s="328"/>
      <c r="C4" s="329"/>
      <c r="D4" s="268"/>
      <c r="E4" s="135" t="s">
        <v>590</v>
      </c>
      <c r="F4" s="331" t="s">
        <v>136</v>
      </c>
      <c r="G4" s="332"/>
      <c r="H4" s="332"/>
    </row>
    <row r="5" spans="1:8" ht="15" customHeight="1" x14ac:dyDescent="0.2">
      <c r="A5" s="239" t="s">
        <v>137</v>
      </c>
      <c r="B5" s="158" t="s">
        <v>564</v>
      </c>
      <c r="C5" s="159" t="s">
        <v>602</v>
      </c>
      <c r="D5" s="159" t="s">
        <v>590</v>
      </c>
      <c r="E5" s="159" t="s">
        <v>589</v>
      </c>
      <c r="F5" s="158" t="s">
        <v>552</v>
      </c>
      <c r="G5" s="159" t="s">
        <v>565</v>
      </c>
      <c r="H5" s="159" t="s">
        <v>602</v>
      </c>
    </row>
    <row r="6" spans="1:8" ht="15" customHeight="1" x14ac:dyDescent="0.2">
      <c r="A6" s="20" t="s">
        <v>0</v>
      </c>
      <c r="B6" s="183">
        <v>22560</v>
      </c>
      <c r="C6" s="184">
        <v>1924</v>
      </c>
      <c r="D6" s="184">
        <v>18333</v>
      </c>
      <c r="E6" s="195">
        <v>98.326629123089305</v>
      </c>
      <c r="F6" s="21">
        <v>38444</v>
      </c>
      <c r="G6" s="22">
        <v>45654</v>
      </c>
      <c r="H6" s="22">
        <v>51681</v>
      </c>
    </row>
    <row r="7" spans="1:8" ht="12.75" customHeight="1" x14ac:dyDescent="0.2">
      <c r="A7" s="11"/>
      <c r="B7" s="186"/>
      <c r="C7" s="187"/>
      <c r="D7" s="187"/>
      <c r="E7" s="196"/>
      <c r="F7" s="15"/>
      <c r="G7" s="16"/>
      <c r="H7" s="16"/>
    </row>
    <row r="8" spans="1:8" ht="15" customHeight="1" x14ac:dyDescent="0.2">
      <c r="A8" s="63" t="s">
        <v>138</v>
      </c>
      <c r="B8" s="201">
        <v>22535</v>
      </c>
      <c r="C8" s="197">
        <v>1924</v>
      </c>
      <c r="D8" s="197">
        <v>18329</v>
      </c>
      <c r="E8" s="198">
        <v>98.431877987218726</v>
      </c>
      <c r="F8" s="64">
        <v>38427</v>
      </c>
      <c r="G8" s="17">
        <v>45638</v>
      </c>
      <c r="H8" s="17">
        <v>51663</v>
      </c>
    </row>
    <row r="9" spans="1:8" ht="15" customHeight="1" x14ac:dyDescent="0.2">
      <c r="A9" s="40" t="s">
        <v>139</v>
      </c>
      <c r="B9" s="189">
        <v>20020</v>
      </c>
      <c r="C9" s="190">
        <v>1588</v>
      </c>
      <c r="D9" s="190">
        <v>15881</v>
      </c>
      <c r="E9" s="199">
        <v>95.450174299795648</v>
      </c>
      <c r="F9" s="12">
        <v>36392</v>
      </c>
      <c r="G9" s="13">
        <v>41668</v>
      </c>
      <c r="H9" s="13">
        <v>46230</v>
      </c>
    </row>
    <row r="10" spans="1:8" ht="15" customHeight="1" x14ac:dyDescent="0.2">
      <c r="A10" s="40" t="s">
        <v>141</v>
      </c>
      <c r="B10" s="189">
        <v>2500</v>
      </c>
      <c r="C10" s="190">
        <v>332</v>
      </c>
      <c r="D10" s="190">
        <v>2422</v>
      </c>
      <c r="E10" s="199">
        <v>123.06910569105692</v>
      </c>
      <c r="F10" s="12">
        <v>2026</v>
      </c>
      <c r="G10" s="13">
        <v>3965</v>
      </c>
      <c r="H10" s="13">
        <v>5427</v>
      </c>
    </row>
    <row r="11" spans="1:8" ht="15" customHeight="1" x14ac:dyDescent="0.2">
      <c r="A11" s="40" t="s">
        <v>142</v>
      </c>
      <c r="B11" s="189">
        <v>8</v>
      </c>
      <c r="C11" s="190">
        <v>4</v>
      </c>
      <c r="D11" s="190">
        <v>16</v>
      </c>
      <c r="E11" s="199">
        <v>200</v>
      </c>
      <c r="F11" s="12">
        <v>3</v>
      </c>
      <c r="G11" s="13">
        <v>1</v>
      </c>
      <c r="H11" s="13">
        <v>5</v>
      </c>
    </row>
    <row r="12" spans="1:8" ht="15" customHeight="1" x14ac:dyDescent="0.2">
      <c r="A12" s="40" t="s">
        <v>535</v>
      </c>
      <c r="B12" s="189">
        <v>7</v>
      </c>
      <c r="C12" s="190" t="s">
        <v>264</v>
      </c>
      <c r="D12" s="190">
        <v>8</v>
      </c>
      <c r="E12" s="199">
        <v>114.28571428571428</v>
      </c>
      <c r="F12" s="12">
        <v>5</v>
      </c>
      <c r="G12" s="13">
        <v>4</v>
      </c>
      <c r="H12" s="13">
        <v>1</v>
      </c>
    </row>
    <row r="13" spans="1:8" ht="15" customHeight="1" x14ac:dyDescent="0.2">
      <c r="A13" s="40" t="s">
        <v>140</v>
      </c>
      <c r="B13" s="189" t="s">
        <v>264</v>
      </c>
      <c r="C13" s="190" t="s">
        <v>264</v>
      </c>
      <c r="D13" s="190" t="s">
        <v>264</v>
      </c>
      <c r="E13" s="199" t="s">
        <v>264</v>
      </c>
      <c r="F13" s="12">
        <v>1</v>
      </c>
      <c r="G13" s="13" t="s">
        <v>264</v>
      </c>
      <c r="H13" s="13" t="s">
        <v>264</v>
      </c>
    </row>
    <row r="14" spans="1:8" ht="15" customHeight="1" x14ac:dyDescent="0.2">
      <c r="A14" s="40" t="s">
        <v>572</v>
      </c>
      <c r="B14" s="189" t="s">
        <v>264</v>
      </c>
      <c r="C14" s="190" t="s">
        <v>264</v>
      </c>
      <c r="D14" s="190">
        <v>2</v>
      </c>
      <c r="E14" s="199" t="s">
        <v>264</v>
      </c>
      <c r="F14" s="12" t="s">
        <v>264</v>
      </c>
      <c r="G14" s="13" t="s">
        <v>264</v>
      </c>
      <c r="H14" s="13" t="s">
        <v>264</v>
      </c>
    </row>
    <row r="15" spans="1:8" ht="9.75" customHeight="1" x14ac:dyDescent="0.2">
      <c r="A15" s="18"/>
      <c r="B15" s="189"/>
      <c r="C15" s="190"/>
      <c r="D15" s="190"/>
      <c r="E15" s="199"/>
      <c r="F15" s="12"/>
      <c r="G15" s="13"/>
      <c r="H15" s="13"/>
    </row>
    <row r="16" spans="1:8" ht="15" customHeight="1" x14ac:dyDescent="0.2">
      <c r="A16" s="63" t="s">
        <v>143</v>
      </c>
      <c r="B16" s="201">
        <v>25</v>
      </c>
      <c r="C16" s="197" t="s">
        <v>264</v>
      </c>
      <c r="D16" s="197">
        <v>4</v>
      </c>
      <c r="E16" s="198">
        <v>16.666666666666664</v>
      </c>
      <c r="F16" s="64">
        <v>17</v>
      </c>
      <c r="G16" s="17">
        <v>16</v>
      </c>
      <c r="H16" s="17">
        <v>18</v>
      </c>
    </row>
    <row r="17" spans="1:14" ht="15" customHeight="1" x14ac:dyDescent="0.2">
      <c r="A17" s="40" t="s">
        <v>533</v>
      </c>
      <c r="B17" s="189" t="s">
        <v>264</v>
      </c>
      <c r="C17" s="190" t="s">
        <v>264</v>
      </c>
      <c r="D17" s="190" t="s">
        <v>264</v>
      </c>
      <c r="E17" s="199" t="s">
        <v>264</v>
      </c>
      <c r="F17" s="12">
        <v>1</v>
      </c>
      <c r="G17" s="13">
        <v>1</v>
      </c>
      <c r="H17" s="13">
        <v>1</v>
      </c>
    </row>
    <row r="18" spans="1:14" ht="15" customHeight="1" x14ac:dyDescent="0.2">
      <c r="A18" s="40" t="s">
        <v>539</v>
      </c>
      <c r="B18" s="189" t="s">
        <v>264</v>
      </c>
      <c r="C18" s="190" t="s">
        <v>264</v>
      </c>
      <c r="D18" s="190" t="s">
        <v>264</v>
      </c>
      <c r="E18" s="199" t="s">
        <v>264</v>
      </c>
      <c r="F18" s="12">
        <v>1</v>
      </c>
      <c r="G18" s="13">
        <v>1</v>
      </c>
      <c r="H18" s="13">
        <v>1</v>
      </c>
    </row>
    <row r="19" spans="1:14" ht="15" customHeight="1" x14ac:dyDescent="0.2">
      <c r="A19" s="40" t="s">
        <v>144</v>
      </c>
      <c r="B19" s="189">
        <v>10</v>
      </c>
      <c r="C19" s="190" t="s">
        <v>264</v>
      </c>
      <c r="D19" s="190">
        <v>1</v>
      </c>
      <c r="E19" s="199">
        <v>10</v>
      </c>
      <c r="F19" s="12" t="s">
        <v>264</v>
      </c>
      <c r="G19" s="13" t="s">
        <v>264</v>
      </c>
      <c r="H19" s="13">
        <v>1</v>
      </c>
    </row>
    <row r="20" spans="1:14" ht="15" customHeight="1" x14ac:dyDescent="0.2">
      <c r="A20" s="40" t="s">
        <v>578</v>
      </c>
      <c r="B20" s="189" t="s">
        <v>264</v>
      </c>
      <c r="C20" s="190" t="s">
        <v>264</v>
      </c>
      <c r="D20" s="190">
        <v>1</v>
      </c>
      <c r="E20" s="199" t="s">
        <v>264</v>
      </c>
      <c r="F20" s="12" t="s">
        <v>264</v>
      </c>
      <c r="G20" s="13" t="s">
        <v>264</v>
      </c>
      <c r="H20" s="13">
        <v>1</v>
      </c>
    </row>
    <row r="21" spans="1:14" ht="15" customHeight="1" x14ac:dyDescent="0.2">
      <c r="A21" s="40" t="s">
        <v>532</v>
      </c>
      <c r="B21" s="189" t="s">
        <v>264</v>
      </c>
      <c r="C21" s="264" t="s">
        <v>264</v>
      </c>
      <c r="D21" s="190" t="s">
        <v>264</v>
      </c>
      <c r="E21" s="199" t="s">
        <v>264</v>
      </c>
      <c r="F21" s="12">
        <v>1</v>
      </c>
      <c r="G21" s="13" t="s">
        <v>264</v>
      </c>
      <c r="H21" s="13" t="s">
        <v>264</v>
      </c>
    </row>
    <row r="22" spans="1:14" ht="15" customHeight="1" x14ac:dyDescent="0.2">
      <c r="A22" s="40" t="s">
        <v>554</v>
      </c>
      <c r="B22" s="189">
        <v>8</v>
      </c>
      <c r="C22" s="264" t="s">
        <v>264</v>
      </c>
      <c r="D22" s="190" t="s">
        <v>264</v>
      </c>
      <c r="E22" s="199" t="s">
        <v>264</v>
      </c>
      <c r="F22" s="12" t="s">
        <v>264</v>
      </c>
      <c r="G22" s="13" t="s">
        <v>264</v>
      </c>
      <c r="H22" s="13" t="s">
        <v>264</v>
      </c>
    </row>
    <row r="23" spans="1:14" ht="15" customHeight="1" x14ac:dyDescent="0.2">
      <c r="A23" s="100" t="s">
        <v>471</v>
      </c>
      <c r="B23" s="192">
        <v>7</v>
      </c>
      <c r="C23" s="193" t="s">
        <v>264</v>
      </c>
      <c r="D23" s="193">
        <v>2</v>
      </c>
      <c r="E23" s="200">
        <v>33.333333333333329</v>
      </c>
      <c r="F23" s="101">
        <v>14</v>
      </c>
      <c r="G23" s="102">
        <v>14</v>
      </c>
      <c r="H23" s="102">
        <v>14</v>
      </c>
    </row>
    <row r="24" spans="1:14" ht="15" customHeight="1" x14ac:dyDescent="0.2">
      <c r="A24" s="10"/>
      <c r="B24" s="51"/>
      <c r="C24" s="51"/>
      <c r="D24" s="51"/>
      <c r="E24" s="10"/>
      <c r="F24" s="10"/>
      <c r="G24" s="10"/>
      <c r="H24" s="51"/>
    </row>
    <row r="25" spans="1:14" ht="15" customHeight="1" x14ac:dyDescent="0.2">
      <c r="A25" s="6" t="s">
        <v>480</v>
      </c>
      <c r="C25" s="7"/>
      <c r="D25" s="7"/>
      <c r="F25" s="7"/>
      <c r="G25" s="7"/>
      <c r="H25" s="7"/>
    </row>
    <row r="26" spans="1:14" ht="15" customHeight="1" x14ac:dyDescent="0.2">
      <c r="A26" s="6" t="s">
        <v>481</v>
      </c>
      <c r="B26" s="7"/>
      <c r="C26" s="7"/>
      <c r="D26" s="7"/>
      <c r="E26" s="7"/>
      <c r="F26" s="7"/>
      <c r="G26" s="7"/>
      <c r="H26" s="7"/>
    </row>
    <row r="27" spans="1:14" ht="15" customHeight="1" x14ac:dyDescent="0.2">
      <c r="B27" s="7"/>
      <c r="C27" s="7"/>
      <c r="D27" s="7"/>
      <c r="E27" s="7"/>
      <c r="F27" s="7"/>
      <c r="G27" s="7"/>
      <c r="H27" s="7"/>
      <c r="J27" s="7"/>
      <c r="K27" s="7"/>
      <c r="L27" s="7"/>
      <c r="M27" s="7"/>
      <c r="N27" s="7"/>
    </row>
    <row r="28" spans="1:14" ht="15" customHeight="1" x14ac:dyDescent="0.2">
      <c r="A28" s="61" t="s">
        <v>148</v>
      </c>
      <c r="C28" s="7"/>
      <c r="D28" s="7"/>
      <c r="F28" s="7"/>
      <c r="G28" s="7"/>
      <c r="H28" s="7"/>
    </row>
    <row r="29" spans="1:14" ht="15" customHeight="1" x14ac:dyDescent="0.2">
      <c r="C29" s="7"/>
      <c r="D29" s="7"/>
      <c r="E29" s="7"/>
      <c r="F29" s="7"/>
      <c r="G29" s="7"/>
      <c r="H29" s="7"/>
    </row>
    <row r="30" spans="1:14" ht="15" customHeight="1" x14ac:dyDescent="0.2">
      <c r="A30" s="40"/>
      <c r="B30" s="7"/>
      <c r="C30" s="7"/>
      <c r="D30" s="7"/>
      <c r="E30" s="7"/>
      <c r="G30" s="7"/>
      <c r="H30" s="7"/>
      <c r="I30" s="7"/>
    </row>
    <row r="31" spans="1:14" ht="15" customHeight="1" x14ac:dyDescent="0.2">
      <c r="B31" s="7"/>
      <c r="C31" s="7"/>
      <c r="D31" s="7"/>
      <c r="E31" s="7"/>
    </row>
    <row r="41" spans="8:9" ht="15" customHeight="1" x14ac:dyDescent="0.2">
      <c r="H41" s="7"/>
      <c r="I41" s="7"/>
    </row>
  </sheetData>
  <mergeCells count="4">
    <mergeCell ref="B3:E3"/>
    <mergeCell ref="F3:H3"/>
    <mergeCell ref="F4:H4"/>
    <mergeCell ref="B4:C4"/>
  </mergeCells>
  <hyperlinks>
    <hyperlink ref="A28" location="Kazalo!A1" display="nazaj na kazalo"/>
  </hyperlinks>
  <pageMargins left="0.43307086614173229" right="0.43307086614173229" top="0.98425196850393704" bottom="0.98425196850393704" header="0" footer="0"/>
  <pageSetup paperSize="9" scale="99" fitToHeight="0"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ustomHeight="1" x14ac:dyDescent="0.2"/>
  <cols>
    <col min="1" max="1" width="24.85546875" style="293" customWidth="1"/>
    <col min="2" max="5" width="9.140625" style="293"/>
    <col min="6" max="16384" width="9.140625" style="254"/>
  </cols>
  <sheetData>
    <row r="1" spans="1:5" ht="12.75" customHeight="1" x14ac:dyDescent="0.2">
      <c r="A1" s="114" t="s">
        <v>637</v>
      </c>
      <c r="B1" s="254"/>
      <c r="C1" s="254"/>
      <c r="D1" s="254"/>
      <c r="E1" s="254"/>
    </row>
    <row r="2" spans="1:5" ht="15" customHeight="1" x14ac:dyDescent="0.2">
      <c r="A2" s="254"/>
      <c r="B2" s="254"/>
      <c r="C2" s="254"/>
      <c r="D2" s="254"/>
      <c r="E2" s="254"/>
    </row>
    <row r="3" spans="1:5" ht="15" customHeight="1" x14ac:dyDescent="0.2">
      <c r="A3" s="282"/>
      <c r="B3" s="345" t="s">
        <v>610</v>
      </c>
      <c r="C3" s="346"/>
      <c r="D3" s="346"/>
      <c r="E3" s="346"/>
    </row>
    <row r="4" spans="1:5" ht="15" customHeight="1" x14ac:dyDescent="0.2">
      <c r="A4" s="283" t="s">
        <v>611</v>
      </c>
      <c r="B4" s="328"/>
      <c r="C4" s="329"/>
      <c r="D4" s="268"/>
      <c r="E4" s="135" t="s">
        <v>634</v>
      </c>
    </row>
    <row r="5" spans="1:5" ht="15" customHeight="1" x14ac:dyDescent="0.2">
      <c r="A5" s="284" t="s">
        <v>612</v>
      </c>
      <c r="B5" s="158" t="s">
        <v>564</v>
      </c>
      <c r="C5" s="159" t="s">
        <v>635</v>
      </c>
      <c r="D5" s="159" t="s">
        <v>634</v>
      </c>
      <c r="E5" s="159" t="s">
        <v>636</v>
      </c>
    </row>
    <row r="6" spans="1:5" ht="15" customHeight="1" x14ac:dyDescent="0.2">
      <c r="A6" s="295" t="s">
        <v>0</v>
      </c>
      <c r="B6" s="296">
        <v>23704</v>
      </c>
      <c r="C6" s="297">
        <v>2542</v>
      </c>
      <c r="D6" s="297">
        <v>21844</v>
      </c>
      <c r="E6" s="298">
        <v>114.92003367003367</v>
      </c>
    </row>
    <row r="7" spans="1:5" ht="15" customHeight="1" x14ac:dyDescent="0.2">
      <c r="A7" s="299"/>
      <c r="B7" s="300"/>
      <c r="C7" s="301"/>
      <c r="D7" s="301"/>
      <c r="E7" s="302"/>
    </row>
    <row r="8" spans="1:5" ht="15" customHeight="1" x14ac:dyDescent="0.2">
      <c r="A8" s="303" t="s">
        <v>142</v>
      </c>
      <c r="B8" s="304">
        <v>12503</v>
      </c>
      <c r="C8" s="305">
        <v>1370</v>
      </c>
      <c r="D8" s="305">
        <v>12345</v>
      </c>
      <c r="E8" s="306">
        <v>123.43765623437658</v>
      </c>
    </row>
    <row r="9" spans="1:5" ht="15" customHeight="1" x14ac:dyDescent="0.2">
      <c r="A9" s="303" t="s">
        <v>535</v>
      </c>
      <c r="B9" s="304">
        <v>2728</v>
      </c>
      <c r="C9" s="305">
        <v>351</v>
      </c>
      <c r="D9" s="305">
        <v>2629</v>
      </c>
      <c r="E9" s="306">
        <v>121.9387755102041</v>
      </c>
    </row>
    <row r="10" spans="1:5" ht="15" customHeight="1" x14ac:dyDescent="0.2">
      <c r="A10" s="303" t="s">
        <v>141</v>
      </c>
      <c r="B10" s="304">
        <v>4334</v>
      </c>
      <c r="C10" s="305">
        <v>210</v>
      </c>
      <c r="D10" s="305">
        <v>2325</v>
      </c>
      <c r="E10" s="306">
        <v>63.45524017467249</v>
      </c>
    </row>
    <row r="11" spans="1:5" ht="15" customHeight="1" x14ac:dyDescent="0.2">
      <c r="A11" s="303" t="s">
        <v>625</v>
      </c>
      <c r="B11" s="304">
        <v>454</v>
      </c>
      <c r="C11" s="305">
        <v>152</v>
      </c>
      <c r="D11" s="305">
        <v>984</v>
      </c>
      <c r="E11" s="306">
        <v>106.60888407367281</v>
      </c>
    </row>
    <row r="12" spans="1:5" ht="15" customHeight="1" x14ac:dyDescent="0.2">
      <c r="A12" s="303" t="s">
        <v>139</v>
      </c>
      <c r="B12" s="304">
        <v>1114</v>
      </c>
      <c r="C12" s="305">
        <v>120</v>
      </c>
      <c r="D12" s="305">
        <v>897</v>
      </c>
      <c r="E12" s="306">
        <v>343.67816091954023</v>
      </c>
    </row>
    <row r="13" spans="1:5" ht="15" customHeight="1" x14ac:dyDescent="0.2">
      <c r="A13" s="303" t="s">
        <v>626</v>
      </c>
      <c r="B13" s="304">
        <v>552</v>
      </c>
      <c r="C13" s="305">
        <v>85</v>
      </c>
      <c r="D13" s="305">
        <v>495</v>
      </c>
      <c r="E13" s="306">
        <v>114.31870669745959</v>
      </c>
    </row>
    <row r="14" spans="1:5" ht="15" customHeight="1" x14ac:dyDescent="0.2">
      <c r="A14" s="303" t="s">
        <v>628</v>
      </c>
      <c r="B14" s="304">
        <v>126</v>
      </c>
      <c r="C14" s="305">
        <v>42</v>
      </c>
      <c r="D14" s="305">
        <v>236</v>
      </c>
      <c r="E14" s="306">
        <v>268.18181818181819</v>
      </c>
    </row>
    <row r="15" spans="1:5" ht="15" customHeight="1" x14ac:dyDescent="0.2">
      <c r="A15" s="303" t="s">
        <v>627</v>
      </c>
      <c r="B15" s="304">
        <v>311</v>
      </c>
      <c r="C15" s="305">
        <v>28</v>
      </c>
      <c r="D15" s="305">
        <v>271</v>
      </c>
      <c r="E15" s="306">
        <v>114.34599156118144</v>
      </c>
    </row>
    <row r="16" spans="1:5" ht="15" customHeight="1" x14ac:dyDescent="0.2">
      <c r="A16" s="303" t="s">
        <v>144</v>
      </c>
      <c r="B16" s="304">
        <v>379</v>
      </c>
      <c r="C16" s="305">
        <v>26</v>
      </c>
      <c r="D16" s="305">
        <v>235</v>
      </c>
      <c r="E16" s="306">
        <v>81.31487889273356</v>
      </c>
    </row>
    <row r="17" spans="1:5" ht="15" customHeight="1" x14ac:dyDescent="0.2">
      <c r="A17" s="303" t="s">
        <v>629</v>
      </c>
      <c r="B17" s="304">
        <v>162</v>
      </c>
      <c r="C17" s="305">
        <v>22</v>
      </c>
      <c r="D17" s="305">
        <v>175</v>
      </c>
      <c r="E17" s="306">
        <v>136.71875</v>
      </c>
    </row>
    <row r="18" spans="1:5" ht="15" customHeight="1" x14ac:dyDescent="0.2">
      <c r="A18" s="303" t="s">
        <v>572</v>
      </c>
      <c r="B18" s="304">
        <v>305</v>
      </c>
      <c r="C18" s="305">
        <v>20</v>
      </c>
      <c r="D18" s="305">
        <v>303</v>
      </c>
      <c r="E18" s="306">
        <v>127.31092436974789</v>
      </c>
    </row>
    <row r="19" spans="1:5" ht="15" customHeight="1" x14ac:dyDescent="0.2">
      <c r="A19" s="303" t="s">
        <v>638</v>
      </c>
      <c r="B19" s="304">
        <v>28</v>
      </c>
      <c r="C19" s="305">
        <v>19</v>
      </c>
      <c r="D19" s="305">
        <v>114</v>
      </c>
      <c r="E19" s="306">
        <v>670.58823529411768</v>
      </c>
    </row>
    <row r="20" spans="1:5" ht="15" customHeight="1" x14ac:dyDescent="0.2">
      <c r="A20" s="307" t="s">
        <v>471</v>
      </c>
      <c r="B20" s="308">
        <v>708</v>
      </c>
      <c r="C20" s="309">
        <v>97</v>
      </c>
      <c r="D20" s="309">
        <v>835</v>
      </c>
      <c r="E20" s="310">
        <v>145.72425828970333</v>
      </c>
    </row>
    <row r="21" spans="1:5" ht="15" customHeight="1" x14ac:dyDescent="0.2">
      <c r="A21" s="289"/>
      <c r="B21" s="290"/>
      <c r="C21" s="290"/>
      <c r="D21" s="290"/>
      <c r="E21" s="291"/>
    </row>
    <row r="22" spans="1:5" ht="15" customHeight="1" x14ac:dyDescent="0.2">
      <c r="A22" s="292" t="s">
        <v>630</v>
      </c>
      <c r="B22" s="290"/>
      <c r="C22" s="290"/>
      <c r="D22" s="290"/>
      <c r="E22" s="291"/>
    </row>
    <row r="23" spans="1:5" ht="15" customHeight="1" x14ac:dyDescent="0.2">
      <c r="A23" s="292" t="s">
        <v>631</v>
      </c>
      <c r="B23" s="311"/>
      <c r="C23" s="311"/>
      <c r="D23" s="311"/>
      <c r="E23" s="311"/>
    </row>
    <row r="24" spans="1:5" ht="15" customHeight="1" x14ac:dyDescent="0.2">
      <c r="A24" s="312"/>
      <c r="B24" s="311"/>
      <c r="C24" s="311"/>
      <c r="D24" s="311"/>
      <c r="E24" s="311"/>
    </row>
    <row r="25" spans="1:5" ht="15" customHeight="1" x14ac:dyDescent="0.2">
      <c r="A25" s="294" t="s">
        <v>148</v>
      </c>
      <c r="B25" s="313"/>
      <c r="C25" s="313"/>
      <c r="D25" s="313"/>
      <c r="E25" s="313"/>
    </row>
  </sheetData>
  <mergeCells count="2">
    <mergeCell ref="B3:E3"/>
    <mergeCell ref="B4:C4"/>
  </mergeCells>
  <hyperlinks>
    <hyperlink ref="A25" location="Kazalo!A1" display="nazaj na kazalo"/>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workbookViewId="0"/>
  </sheetViews>
  <sheetFormatPr defaultColWidth="9.140625" defaultRowHeight="15" customHeight="1" x14ac:dyDescent="0.2"/>
  <cols>
    <col min="1" max="1" width="33.5703125" style="6" customWidth="1"/>
    <col min="2" max="4" width="8.42578125" style="6" customWidth="1"/>
    <col min="5" max="5" width="7.7109375" style="6" customWidth="1"/>
    <col min="6" max="8" width="10.140625" style="6" customWidth="1"/>
    <col min="9" max="16384" width="9.140625" style="6"/>
  </cols>
  <sheetData>
    <row r="1" spans="1:8" ht="12.75" customHeight="1" x14ac:dyDescent="0.2">
      <c r="A1" s="114" t="s">
        <v>491</v>
      </c>
      <c r="B1" s="1"/>
      <c r="C1" s="1"/>
      <c r="D1" s="1"/>
      <c r="E1" s="1"/>
      <c r="F1" s="1"/>
      <c r="G1" s="1"/>
      <c r="H1" s="1"/>
    </row>
    <row r="2" spans="1:8" ht="15" customHeight="1" x14ac:dyDescent="0.2">
      <c r="A2" s="1"/>
      <c r="B2" s="1"/>
      <c r="C2" s="1"/>
      <c r="D2" s="1"/>
      <c r="E2" s="57"/>
      <c r="F2" s="1"/>
      <c r="G2" s="1"/>
      <c r="H2" s="1"/>
    </row>
    <row r="3" spans="1:8" ht="15" customHeight="1" x14ac:dyDescent="0.2">
      <c r="A3" s="179"/>
      <c r="B3" s="336" t="s">
        <v>133</v>
      </c>
      <c r="C3" s="337"/>
      <c r="D3" s="337"/>
      <c r="E3" s="338"/>
      <c r="F3" s="336" t="s">
        <v>135</v>
      </c>
      <c r="G3" s="337"/>
      <c r="H3" s="337"/>
    </row>
    <row r="4" spans="1:8" ht="15" customHeight="1" x14ac:dyDescent="0.2">
      <c r="A4" s="146"/>
      <c r="B4" s="328"/>
      <c r="C4" s="329"/>
      <c r="D4" s="268"/>
      <c r="E4" s="135" t="s">
        <v>590</v>
      </c>
      <c r="F4" s="331" t="s">
        <v>136</v>
      </c>
      <c r="G4" s="332"/>
      <c r="H4" s="332"/>
    </row>
    <row r="5" spans="1:8" ht="15" customHeight="1" x14ac:dyDescent="0.2">
      <c r="A5" s="265" t="s">
        <v>62</v>
      </c>
      <c r="B5" s="158" t="s">
        <v>564</v>
      </c>
      <c r="C5" s="159" t="s">
        <v>602</v>
      </c>
      <c r="D5" s="159" t="s">
        <v>590</v>
      </c>
      <c r="E5" s="159" t="s">
        <v>589</v>
      </c>
      <c r="F5" s="158" t="s">
        <v>552</v>
      </c>
      <c r="G5" s="159" t="s">
        <v>565</v>
      </c>
      <c r="H5" s="159" t="s">
        <v>602</v>
      </c>
    </row>
    <row r="6" spans="1:8" ht="15" customHeight="1" x14ac:dyDescent="0.2">
      <c r="A6" s="20" t="s">
        <v>0</v>
      </c>
      <c r="B6" s="214">
        <v>22560</v>
      </c>
      <c r="C6" s="22">
        <v>1924</v>
      </c>
      <c r="D6" s="22">
        <v>18333</v>
      </c>
      <c r="E6" s="96">
        <v>98.326629123089305</v>
      </c>
      <c r="F6" s="21">
        <v>38444</v>
      </c>
      <c r="G6" s="22">
        <v>45654</v>
      </c>
      <c r="H6" s="22">
        <v>51681</v>
      </c>
    </row>
    <row r="7" spans="1:8" ht="15" customHeight="1" x14ac:dyDescent="0.2">
      <c r="A7" s="11"/>
      <c r="B7" s="215"/>
      <c r="C7" s="16"/>
      <c r="D7" s="16"/>
      <c r="E7" s="97"/>
      <c r="F7" s="15"/>
      <c r="G7" s="16"/>
      <c r="H7" s="16"/>
    </row>
    <row r="8" spans="1:8" ht="15" customHeight="1" x14ac:dyDescent="0.2">
      <c r="A8" s="18" t="s">
        <v>2</v>
      </c>
      <c r="B8" s="216">
        <v>549</v>
      </c>
      <c r="C8" s="13">
        <v>12</v>
      </c>
      <c r="D8" s="13">
        <v>495</v>
      </c>
      <c r="E8" s="104">
        <v>92.350746268656707</v>
      </c>
      <c r="F8" s="12">
        <v>263</v>
      </c>
      <c r="G8" s="13">
        <v>172</v>
      </c>
      <c r="H8" s="13">
        <v>243</v>
      </c>
    </row>
    <row r="9" spans="1:8" ht="15" customHeight="1" x14ac:dyDescent="0.2">
      <c r="A9" s="18" t="s">
        <v>3</v>
      </c>
      <c r="B9" s="216">
        <v>12</v>
      </c>
      <c r="C9" s="13">
        <v>6</v>
      </c>
      <c r="D9" s="13">
        <v>42</v>
      </c>
      <c r="E9" s="98">
        <v>350</v>
      </c>
      <c r="F9" s="12">
        <v>19</v>
      </c>
      <c r="G9" s="13">
        <v>24</v>
      </c>
      <c r="H9" s="13">
        <v>50</v>
      </c>
    </row>
    <row r="10" spans="1:8" ht="15" customHeight="1" x14ac:dyDescent="0.2">
      <c r="A10" s="18" t="s">
        <v>4</v>
      </c>
      <c r="B10" s="216">
        <v>5012</v>
      </c>
      <c r="C10" s="13">
        <v>459</v>
      </c>
      <c r="D10" s="13">
        <v>4763</v>
      </c>
      <c r="E10" s="98">
        <v>118.48258706467662</v>
      </c>
      <c r="F10" s="12">
        <v>9921</v>
      </c>
      <c r="G10" s="13">
        <v>10222</v>
      </c>
      <c r="H10" s="13">
        <v>11453</v>
      </c>
    </row>
    <row r="11" spans="1:8" ht="15" customHeight="1" x14ac:dyDescent="0.2">
      <c r="A11" s="18" t="s">
        <v>5</v>
      </c>
      <c r="B11" s="216">
        <v>6</v>
      </c>
      <c r="C11" s="13">
        <v>2</v>
      </c>
      <c r="D11" s="13">
        <v>19</v>
      </c>
      <c r="E11" s="98">
        <v>633.33333333333326</v>
      </c>
      <c r="F11" s="12">
        <v>41</v>
      </c>
      <c r="G11" s="13">
        <v>7</v>
      </c>
      <c r="H11" s="13">
        <v>25</v>
      </c>
    </row>
    <row r="12" spans="1:8" ht="15" customHeight="1" x14ac:dyDescent="0.2">
      <c r="A12" s="18" t="s">
        <v>6</v>
      </c>
      <c r="B12" s="216">
        <v>9</v>
      </c>
      <c r="C12" s="13">
        <v>3</v>
      </c>
      <c r="D12" s="13">
        <v>9</v>
      </c>
      <c r="E12" s="98">
        <v>100</v>
      </c>
      <c r="F12" s="12">
        <v>39</v>
      </c>
      <c r="G12" s="13">
        <v>33</v>
      </c>
      <c r="H12" s="13">
        <v>26</v>
      </c>
    </row>
    <row r="13" spans="1:8" ht="15" customHeight="1" x14ac:dyDescent="0.2">
      <c r="A13" s="18" t="s">
        <v>7</v>
      </c>
      <c r="B13" s="216">
        <v>4081</v>
      </c>
      <c r="C13" s="13">
        <v>368</v>
      </c>
      <c r="D13" s="13">
        <v>3376</v>
      </c>
      <c r="E13" s="98">
        <v>103.17848410757946</v>
      </c>
      <c r="F13" s="12">
        <v>11138</v>
      </c>
      <c r="G13" s="13">
        <v>10120</v>
      </c>
      <c r="H13" s="13">
        <v>9460</v>
      </c>
    </row>
    <row r="14" spans="1:8" ht="15" customHeight="1" x14ac:dyDescent="0.2">
      <c r="A14" s="18" t="s">
        <v>8</v>
      </c>
      <c r="B14" s="216">
        <v>412</v>
      </c>
      <c r="C14" s="13">
        <v>116</v>
      </c>
      <c r="D14" s="13">
        <v>632</v>
      </c>
      <c r="E14" s="98">
        <v>238.49056603773585</v>
      </c>
      <c r="F14" s="12">
        <v>1089</v>
      </c>
      <c r="G14" s="13">
        <v>1019</v>
      </c>
      <c r="H14" s="13">
        <v>1231</v>
      </c>
    </row>
    <row r="15" spans="1:8" ht="15" customHeight="1" x14ac:dyDescent="0.2">
      <c r="A15" s="18" t="s">
        <v>9</v>
      </c>
      <c r="B15" s="216">
        <v>2548</v>
      </c>
      <c r="C15" s="13">
        <v>216</v>
      </c>
      <c r="D15" s="13">
        <v>1890</v>
      </c>
      <c r="E15" s="98">
        <v>89.403973509933778</v>
      </c>
      <c r="F15" s="12">
        <v>5981</v>
      </c>
      <c r="G15" s="13">
        <v>5667</v>
      </c>
      <c r="H15" s="13">
        <v>5121</v>
      </c>
    </row>
    <row r="16" spans="1:8" ht="15" customHeight="1" x14ac:dyDescent="0.2">
      <c r="A16" s="18" t="s">
        <v>10</v>
      </c>
      <c r="B16" s="216">
        <v>306</v>
      </c>
      <c r="C16" s="13">
        <v>65</v>
      </c>
      <c r="D16" s="13">
        <v>599</v>
      </c>
      <c r="E16" s="98">
        <v>295.07389162561577</v>
      </c>
      <c r="F16" s="12">
        <v>866</v>
      </c>
      <c r="G16" s="13">
        <v>863</v>
      </c>
      <c r="H16" s="13">
        <v>1067</v>
      </c>
    </row>
    <row r="17" spans="1:8" ht="15" customHeight="1" x14ac:dyDescent="0.2">
      <c r="A17" s="18" t="s">
        <v>11</v>
      </c>
      <c r="B17" s="216">
        <v>32</v>
      </c>
      <c r="C17" s="13">
        <v>2</v>
      </c>
      <c r="D17" s="13">
        <v>15</v>
      </c>
      <c r="E17" s="98">
        <v>55.555555555555557</v>
      </c>
      <c r="F17" s="12">
        <v>40</v>
      </c>
      <c r="G17" s="13">
        <v>59</v>
      </c>
      <c r="H17" s="13">
        <v>53</v>
      </c>
    </row>
    <row r="18" spans="1:8" ht="15" customHeight="1" x14ac:dyDescent="0.2">
      <c r="A18" s="18" t="s">
        <v>12</v>
      </c>
      <c r="B18" s="216" t="s">
        <v>264</v>
      </c>
      <c r="C18" s="13" t="s">
        <v>264</v>
      </c>
      <c r="D18" s="13" t="s">
        <v>264</v>
      </c>
      <c r="E18" s="98" t="s">
        <v>264</v>
      </c>
      <c r="F18" s="12">
        <v>2</v>
      </c>
      <c r="G18" s="13">
        <v>2</v>
      </c>
      <c r="H18" s="13">
        <v>2</v>
      </c>
    </row>
    <row r="19" spans="1:8" ht="15" customHeight="1" x14ac:dyDescent="0.2">
      <c r="A19" s="18" t="s">
        <v>13</v>
      </c>
      <c r="B19" s="216">
        <v>77</v>
      </c>
      <c r="C19" s="13" t="s">
        <v>264</v>
      </c>
      <c r="D19" s="13">
        <v>34</v>
      </c>
      <c r="E19" s="98">
        <v>53.125</v>
      </c>
      <c r="F19" s="12">
        <v>98</v>
      </c>
      <c r="G19" s="13">
        <v>139</v>
      </c>
      <c r="H19" s="13">
        <v>90</v>
      </c>
    </row>
    <row r="20" spans="1:8" ht="15" customHeight="1" x14ac:dyDescent="0.2">
      <c r="A20" s="18" t="s">
        <v>14</v>
      </c>
      <c r="B20" s="216">
        <v>349</v>
      </c>
      <c r="C20" s="13">
        <v>23</v>
      </c>
      <c r="D20" s="13">
        <v>231</v>
      </c>
      <c r="E20" s="98">
        <v>81.338028169014081</v>
      </c>
      <c r="F20" s="12">
        <v>618</v>
      </c>
      <c r="G20" s="13">
        <v>570</v>
      </c>
      <c r="H20" s="13">
        <v>607</v>
      </c>
    </row>
    <row r="21" spans="1:8" ht="15" customHeight="1" x14ac:dyDescent="0.2">
      <c r="A21" s="18" t="s">
        <v>15</v>
      </c>
      <c r="B21" s="216">
        <v>430</v>
      </c>
      <c r="C21" s="13">
        <v>54</v>
      </c>
      <c r="D21" s="13">
        <v>331</v>
      </c>
      <c r="E21" s="98">
        <v>91.689750692520775</v>
      </c>
      <c r="F21" s="12">
        <v>1307</v>
      </c>
      <c r="G21" s="13">
        <v>1173</v>
      </c>
      <c r="H21" s="13">
        <v>970</v>
      </c>
    </row>
    <row r="22" spans="1:8" ht="15" customHeight="1" x14ac:dyDescent="0.2">
      <c r="A22" s="18" t="s">
        <v>16</v>
      </c>
      <c r="B22" s="216">
        <v>1</v>
      </c>
      <c r="C22" s="13" t="s">
        <v>264</v>
      </c>
      <c r="D22" s="13">
        <v>3</v>
      </c>
      <c r="E22" s="98">
        <v>300</v>
      </c>
      <c r="F22" s="12" t="s">
        <v>264</v>
      </c>
      <c r="G22" s="13" t="s">
        <v>264</v>
      </c>
      <c r="H22" s="13">
        <v>2</v>
      </c>
    </row>
    <row r="23" spans="1:8" ht="15" customHeight="1" x14ac:dyDescent="0.2">
      <c r="A23" s="18" t="s">
        <v>17</v>
      </c>
      <c r="B23" s="216">
        <v>4</v>
      </c>
      <c r="C23" s="13" t="s">
        <v>264</v>
      </c>
      <c r="D23" s="13">
        <v>1</v>
      </c>
      <c r="E23" s="98">
        <v>25</v>
      </c>
      <c r="F23" s="12">
        <v>16</v>
      </c>
      <c r="G23" s="13">
        <v>10</v>
      </c>
      <c r="H23" s="13">
        <v>9</v>
      </c>
    </row>
    <row r="24" spans="1:8" ht="15" customHeight="1" x14ac:dyDescent="0.2">
      <c r="A24" s="18" t="s">
        <v>18</v>
      </c>
      <c r="B24" s="216">
        <v>9</v>
      </c>
      <c r="C24" s="13">
        <v>5</v>
      </c>
      <c r="D24" s="13">
        <v>39</v>
      </c>
      <c r="E24" s="98">
        <v>487.5</v>
      </c>
      <c r="F24" s="12">
        <v>59</v>
      </c>
      <c r="G24" s="13">
        <v>59</v>
      </c>
      <c r="H24" s="13">
        <v>79</v>
      </c>
    </row>
    <row r="25" spans="1:8" ht="15" customHeight="1" x14ac:dyDescent="0.2">
      <c r="A25" s="18" t="s">
        <v>19</v>
      </c>
      <c r="B25" s="216">
        <v>24</v>
      </c>
      <c r="C25" s="13">
        <v>3</v>
      </c>
      <c r="D25" s="13">
        <v>29</v>
      </c>
      <c r="E25" s="98">
        <v>126.08695652173914</v>
      </c>
      <c r="F25" s="12">
        <v>38</v>
      </c>
      <c r="G25" s="13">
        <v>45</v>
      </c>
      <c r="H25" s="13">
        <v>62</v>
      </c>
    </row>
    <row r="26" spans="1:8" ht="15" customHeight="1" x14ac:dyDescent="0.2">
      <c r="A26" s="18" t="s">
        <v>20</v>
      </c>
      <c r="B26" s="216">
        <v>14</v>
      </c>
      <c r="C26" s="13" t="s">
        <v>264</v>
      </c>
      <c r="D26" s="13">
        <v>94</v>
      </c>
      <c r="E26" s="98">
        <v>940</v>
      </c>
      <c r="F26" s="12">
        <v>116</v>
      </c>
      <c r="G26" s="13">
        <v>53</v>
      </c>
      <c r="H26" s="13">
        <v>111</v>
      </c>
    </row>
    <row r="27" spans="1:8" ht="22.5" x14ac:dyDescent="0.2">
      <c r="A27" s="18" t="s">
        <v>486</v>
      </c>
      <c r="B27" s="216" t="s">
        <v>264</v>
      </c>
      <c r="C27" s="13" t="s">
        <v>264</v>
      </c>
      <c r="D27" s="13" t="s">
        <v>264</v>
      </c>
      <c r="E27" s="98" t="s">
        <v>264</v>
      </c>
      <c r="F27" s="12" t="s">
        <v>264</v>
      </c>
      <c r="G27" s="13" t="s">
        <v>264</v>
      </c>
      <c r="H27" s="13" t="s">
        <v>264</v>
      </c>
    </row>
    <row r="28" spans="1:8" ht="15.75" customHeight="1" x14ac:dyDescent="0.2">
      <c r="A28" s="18" t="s">
        <v>549</v>
      </c>
      <c r="B28" s="216" t="s">
        <v>264</v>
      </c>
      <c r="C28" s="13" t="s">
        <v>264</v>
      </c>
      <c r="D28" s="13" t="s">
        <v>264</v>
      </c>
      <c r="E28" s="98" t="s">
        <v>264</v>
      </c>
      <c r="F28" s="12" t="s">
        <v>264</v>
      </c>
      <c r="G28" s="13" t="s">
        <v>264</v>
      </c>
      <c r="H28" s="13" t="s">
        <v>264</v>
      </c>
    </row>
    <row r="29" spans="1:8" ht="15" customHeight="1" x14ac:dyDescent="0.2">
      <c r="A29" s="24" t="s">
        <v>468</v>
      </c>
      <c r="B29" s="217">
        <v>8685</v>
      </c>
      <c r="C29" s="26">
        <v>590</v>
      </c>
      <c r="D29" s="26">
        <v>5731</v>
      </c>
      <c r="E29" s="99">
        <v>77.143626329250239</v>
      </c>
      <c r="F29" s="25">
        <v>6793</v>
      </c>
      <c r="G29" s="26">
        <v>15417</v>
      </c>
      <c r="H29" s="26">
        <v>21020</v>
      </c>
    </row>
    <row r="30" spans="1:8" ht="15" customHeight="1" x14ac:dyDescent="0.2">
      <c r="A30" s="18"/>
      <c r="B30" s="13"/>
      <c r="C30" s="13"/>
      <c r="D30" s="13"/>
      <c r="E30" s="74"/>
      <c r="F30" s="13"/>
      <c r="G30" s="13"/>
      <c r="H30" s="13"/>
    </row>
    <row r="31" spans="1:8" ht="15" customHeight="1" x14ac:dyDescent="0.2">
      <c r="A31" s="240" t="s">
        <v>480</v>
      </c>
      <c r="B31" s="13"/>
      <c r="C31" s="13"/>
      <c r="D31" s="13"/>
      <c r="E31" s="74"/>
      <c r="F31" s="13"/>
      <c r="G31" s="13"/>
      <c r="H31" s="13"/>
    </row>
    <row r="32" spans="1:8" ht="15" customHeight="1" x14ac:dyDescent="0.2">
      <c r="A32" s="241" t="s">
        <v>481</v>
      </c>
      <c r="B32" s="10"/>
      <c r="C32" s="10"/>
      <c r="D32" s="10"/>
      <c r="E32" s="10"/>
      <c r="F32" s="10"/>
      <c r="G32" s="10"/>
      <c r="H32" s="10"/>
    </row>
    <row r="33" spans="1:8" ht="15" customHeight="1" x14ac:dyDescent="0.2">
      <c r="A33" s="241"/>
      <c r="B33" s="10"/>
      <c r="C33" s="10"/>
      <c r="D33" s="10"/>
      <c r="E33" s="10"/>
      <c r="F33" s="10"/>
      <c r="G33" s="10"/>
      <c r="H33" s="10"/>
    </row>
    <row r="34" spans="1:8" ht="15" customHeight="1" x14ac:dyDescent="0.2">
      <c r="A34" s="61" t="s">
        <v>148</v>
      </c>
    </row>
  </sheetData>
  <mergeCells count="4">
    <mergeCell ref="B3:E3"/>
    <mergeCell ref="F3:H3"/>
    <mergeCell ref="F4:H4"/>
    <mergeCell ref="B4:C4"/>
  </mergeCells>
  <hyperlinks>
    <hyperlink ref="A34" location="Kazalo!A1" display="nazaj na kazalo"/>
  </hyperlinks>
  <pageMargins left="0.43307086614173229" right="0.43307086614173229" top="0.98425196850393704" bottom="0.98425196850393704" header="0" footer="0"/>
  <pageSetup paperSize="9" scale="99" fitToHeight="0"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election activeCell="B3" sqref="B3:E3"/>
    </sheetView>
  </sheetViews>
  <sheetFormatPr defaultRowHeight="15" customHeight="1" x14ac:dyDescent="0.2"/>
  <cols>
    <col min="1" max="1" width="62.85546875" style="293" customWidth="1"/>
    <col min="2" max="5" width="9.140625" style="293"/>
    <col min="6" max="16384" width="9.140625" style="254"/>
  </cols>
  <sheetData>
    <row r="1" spans="1:5" ht="12.75" customHeight="1" x14ac:dyDescent="0.2">
      <c r="A1" s="279" t="s">
        <v>632</v>
      </c>
      <c r="B1" s="280"/>
      <c r="C1" s="280"/>
      <c r="D1" s="280"/>
      <c r="E1" s="280"/>
    </row>
    <row r="2" spans="1:5" ht="15" customHeight="1" x14ac:dyDescent="0.2">
      <c r="A2" s="280"/>
      <c r="B2" s="280"/>
      <c r="C2" s="280"/>
      <c r="D2" s="280"/>
      <c r="E2" s="281"/>
    </row>
    <row r="3" spans="1:5" ht="15" customHeight="1" x14ac:dyDescent="0.2">
      <c r="A3" s="179"/>
      <c r="B3" s="347" t="s">
        <v>610</v>
      </c>
      <c r="C3" s="337"/>
      <c r="D3" s="337"/>
      <c r="E3" s="337"/>
    </row>
    <row r="4" spans="1:5" ht="15" customHeight="1" x14ac:dyDescent="0.2">
      <c r="A4" s="146"/>
      <c r="B4" s="328"/>
      <c r="C4" s="329"/>
      <c r="D4" s="268"/>
      <c r="E4" s="135" t="s">
        <v>634</v>
      </c>
    </row>
    <row r="5" spans="1:5" ht="15" customHeight="1" x14ac:dyDescent="0.2">
      <c r="A5" s="265" t="s">
        <v>62</v>
      </c>
      <c r="B5" s="158" t="s">
        <v>564</v>
      </c>
      <c r="C5" s="159" t="s">
        <v>635</v>
      </c>
      <c r="D5" s="159" t="s">
        <v>634</v>
      </c>
      <c r="E5" s="159" t="s">
        <v>636</v>
      </c>
    </row>
    <row r="6" spans="1:5" ht="15" customHeight="1" x14ac:dyDescent="0.2">
      <c r="A6" s="314" t="s">
        <v>0</v>
      </c>
      <c r="B6" s="22">
        <v>23704</v>
      </c>
      <c r="C6" s="22">
        <v>2542</v>
      </c>
      <c r="D6" s="22">
        <v>21844</v>
      </c>
      <c r="E6" s="68">
        <v>114.92003367003367</v>
      </c>
    </row>
    <row r="7" spans="1:5" ht="15" customHeight="1" x14ac:dyDescent="0.2">
      <c r="A7" s="315"/>
      <c r="B7" s="16"/>
      <c r="C7" s="16"/>
      <c r="D7" s="16"/>
      <c r="E7" s="71"/>
    </row>
    <row r="8" spans="1:5" ht="15" customHeight="1" x14ac:dyDescent="0.2">
      <c r="A8" s="316" t="s">
        <v>2</v>
      </c>
      <c r="B8" s="13">
        <v>200</v>
      </c>
      <c r="C8" s="13">
        <v>6</v>
      </c>
      <c r="D8" s="13">
        <v>205</v>
      </c>
      <c r="E8" s="317">
        <v>110.81081081081081</v>
      </c>
    </row>
    <row r="9" spans="1:5" ht="15" customHeight="1" x14ac:dyDescent="0.2">
      <c r="A9" s="316" t="s">
        <v>3</v>
      </c>
      <c r="B9" s="13">
        <v>4</v>
      </c>
      <c r="C9" s="13">
        <v>2</v>
      </c>
      <c r="D9" s="13">
        <v>10</v>
      </c>
      <c r="E9" s="13">
        <v>250</v>
      </c>
    </row>
    <row r="10" spans="1:5" ht="15" customHeight="1" x14ac:dyDescent="0.2">
      <c r="A10" s="316" t="s">
        <v>4</v>
      </c>
      <c r="B10" s="13">
        <v>2090</v>
      </c>
      <c r="C10" s="13">
        <v>228</v>
      </c>
      <c r="D10" s="13">
        <v>1773</v>
      </c>
      <c r="E10" s="317">
        <v>106.55048076923077</v>
      </c>
    </row>
    <row r="11" spans="1:5" ht="15" customHeight="1" x14ac:dyDescent="0.2">
      <c r="A11" s="316" t="s">
        <v>5</v>
      </c>
      <c r="B11" s="13">
        <v>10</v>
      </c>
      <c r="C11" s="13">
        <v>2</v>
      </c>
      <c r="D11" s="13">
        <v>39</v>
      </c>
      <c r="E11" s="317">
        <v>390</v>
      </c>
    </row>
    <row r="12" spans="1:5" ht="15" customHeight="1" x14ac:dyDescent="0.2">
      <c r="A12" s="316" t="s">
        <v>6</v>
      </c>
      <c r="B12" s="13">
        <v>18</v>
      </c>
      <c r="C12" s="13">
        <v>2</v>
      </c>
      <c r="D12" s="13">
        <v>9</v>
      </c>
      <c r="E12" s="317">
        <v>64.285714285714292</v>
      </c>
    </row>
    <row r="13" spans="1:5" ht="15" customHeight="1" x14ac:dyDescent="0.2">
      <c r="A13" s="316" t="s">
        <v>7</v>
      </c>
      <c r="B13" s="13">
        <v>12180</v>
      </c>
      <c r="C13" s="13">
        <v>1440</v>
      </c>
      <c r="D13" s="13">
        <v>12200</v>
      </c>
      <c r="E13" s="317">
        <v>124.70612286619647</v>
      </c>
    </row>
    <row r="14" spans="1:5" ht="15" customHeight="1" x14ac:dyDescent="0.2">
      <c r="A14" s="316" t="s">
        <v>8</v>
      </c>
      <c r="B14" s="13">
        <v>736</v>
      </c>
      <c r="C14" s="13">
        <v>95</v>
      </c>
      <c r="D14" s="13">
        <v>719</v>
      </c>
      <c r="E14" s="317">
        <v>124.82638888888889</v>
      </c>
    </row>
    <row r="15" spans="1:5" ht="15" customHeight="1" x14ac:dyDescent="0.2">
      <c r="A15" s="316" t="s">
        <v>9</v>
      </c>
      <c r="B15" s="13">
        <v>1461</v>
      </c>
      <c r="C15" s="13">
        <v>123</v>
      </c>
      <c r="D15" s="13">
        <v>1101</v>
      </c>
      <c r="E15" s="317">
        <v>91.369294605809131</v>
      </c>
    </row>
    <row r="16" spans="1:5" ht="15" customHeight="1" x14ac:dyDescent="0.2">
      <c r="A16" s="316" t="s">
        <v>10</v>
      </c>
      <c r="B16" s="13">
        <v>922</v>
      </c>
      <c r="C16" s="13">
        <v>113</v>
      </c>
      <c r="D16" s="13">
        <v>878</v>
      </c>
      <c r="E16" s="317">
        <v>122.45467224546722</v>
      </c>
    </row>
    <row r="17" spans="1:5" ht="15" customHeight="1" x14ac:dyDescent="0.2">
      <c r="A17" s="316" t="s">
        <v>11</v>
      </c>
      <c r="B17" s="13">
        <v>195</v>
      </c>
      <c r="C17" s="13">
        <v>31</v>
      </c>
      <c r="D17" s="13">
        <v>195</v>
      </c>
      <c r="E17" s="317">
        <v>126.62337662337661</v>
      </c>
    </row>
    <row r="18" spans="1:5" ht="15" customHeight="1" x14ac:dyDescent="0.2">
      <c r="A18" s="316" t="s">
        <v>12</v>
      </c>
      <c r="B18" s="13">
        <v>26</v>
      </c>
      <c r="C18" s="13">
        <v>5</v>
      </c>
      <c r="D18" s="13">
        <v>28</v>
      </c>
      <c r="E18" s="317">
        <v>133.33333333333331</v>
      </c>
    </row>
    <row r="19" spans="1:5" ht="15" customHeight="1" x14ac:dyDescent="0.2">
      <c r="A19" s="316" t="s">
        <v>13</v>
      </c>
      <c r="B19" s="13">
        <v>225</v>
      </c>
      <c r="C19" s="13">
        <v>15</v>
      </c>
      <c r="D19" s="13">
        <v>125</v>
      </c>
      <c r="E19" s="317">
        <v>82.78145695364239</v>
      </c>
    </row>
    <row r="20" spans="1:5" ht="15" customHeight="1" x14ac:dyDescent="0.2">
      <c r="A20" s="316" t="s">
        <v>14</v>
      </c>
      <c r="B20" s="13">
        <v>598</v>
      </c>
      <c r="C20" s="13">
        <v>60</v>
      </c>
      <c r="D20" s="13">
        <v>512</v>
      </c>
      <c r="E20" s="317">
        <v>110.10752688172043</v>
      </c>
    </row>
    <row r="21" spans="1:5" ht="15" customHeight="1" x14ac:dyDescent="0.2">
      <c r="A21" s="316" t="s">
        <v>15</v>
      </c>
      <c r="B21" s="13">
        <v>412</v>
      </c>
      <c r="C21" s="13">
        <v>53</v>
      </c>
      <c r="D21" s="13">
        <v>454</v>
      </c>
      <c r="E21" s="317">
        <v>142.76729559748426</v>
      </c>
    </row>
    <row r="22" spans="1:5" ht="15" customHeight="1" x14ac:dyDescent="0.2">
      <c r="A22" s="316" t="s">
        <v>16</v>
      </c>
      <c r="B22" s="13" t="s">
        <v>264</v>
      </c>
      <c r="C22" s="13"/>
      <c r="D22" s="13"/>
      <c r="E22" s="13" t="s">
        <v>264</v>
      </c>
    </row>
    <row r="23" spans="1:5" ht="15" customHeight="1" x14ac:dyDescent="0.2">
      <c r="A23" s="316" t="s">
        <v>17</v>
      </c>
      <c r="B23" s="13">
        <v>71</v>
      </c>
      <c r="C23" s="13">
        <v>6</v>
      </c>
      <c r="D23" s="13">
        <v>64</v>
      </c>
      <c r="E23" s="317">
        <v>110.34482758620689</v>
      </c>
    </row>
    <row r="24" spans="1:5" ht="15" customHeight="1" x14ac:dyDescent="0.2">
      <c r="A24" s="316" t="s">
        <v>18</v>
      </c>
      <c r="B24" s="13">
        <v>123</v>
      </c>
      <c r="C24" s="13">
        <v>18</v>
      </c>
      <c r="D24" s="13">
        <v>117</v>
      </c>
      <c r="E24" s="317">
        <v>120.61855670103093</v>
      </c>
    </row>
    <row r="25" spans="1:5" ht="15" customHeight="1" x14ac:dyDescent="0.2">
      <c r="A25" s="316" t="s">
        <v>19</v>
      </c>
      <c r="B25" s="13">
        <v>32</v>
      </c>
      <c r="C25" s="13">
        <v>6</v>
      </c>
      <c r="D25" s="13">
        <v>49</v>
      </c>
      <c r="E25" s="317">
        <v>175</v>
      </c>
    </row>
    <row r="26" spans="1:5" ht="15" customHeight="1" x14ac:dyDescent="0.2">
      <c r="A26" s="316" t="s">
        <v>20</v>
      </c>
      <c r="B26" s="13">
        <v>92</v>
      </c>
      <c r="C26" s="13">
        <v>21</v>
      </c>
      <c r="D26" s="13">
        <v>112</v>
      </c>
      <c r="E26" s="317">
        <v>160</v>
      </c>
    </row>
    <row r="27" spans="1:5" ht="15" customHeight="1" x14ac:dyDescent="0.2">
      <c r="A27" s="316" t="s">
        <v>486</v>
      </c>
      <c r="B27" s="13" t="s">
        <v>264</v>
      </c>
      <c r="C27" s="13"/>
      <c r="D27" s="13"/>
      <c r="E27" s="13" t="s">
        <v>264</v>
      </c>
    </row>
    <row r="28" spans="1:5" ht="15" customHeight="1" x14ac:dyDescent="0.2">
      <c r="A28" s="316" t="s">
        <v>633</v>
      </c>
      <c r="B28" s="13" t="s">
        <v>264</v>
      </c>
      <c r="C28" s="13">
        <v>1</v>
      </c>
      <c r="D28" s="13">
        <v>1</v>
      </c>
      <c r="E28" s="13" t="s">
        <v>264</v>
      </c>
    </row>
    <row r="29" spans="1:5" ht="15" customHeight="1" x14ac:dyDescent="0.2">
      <c r="A29" s="318" t="s">
        <v>468</v>
      </c>
      <c r="B29" s="26">
        <v>4309</v>
      </c>
      <c r="C29" s="26">
        <v>315</v>
      </c>
      <c r="D29" s="26">
        <v>3253</v>
      </c>
      <c r="E29" s="76">
        <v>93.262614678899084</v>
      </c>
    </row>
    <row r="30" spans="1:5" ht="15" customHeight="1" x14ac:dyDescent="0.2">
      <c r="A30" s="289"/>
      <c r="B30" s="290"/>
      <c r="C30" s="290"/>
      <c r="D30" s="290"/>
      <c r="E30" s="291"/>
    </row>
    <row r="31" spans="1:5" ht="15" customHeight="1" x14ac:dyDescent="0.2">
      <c r="A31" s="292" t="s">
        <v>623</v>
      </c>
      <c r="B31" s="290"/>
      <c r="C31" s="290"/>
      <c r="D31" s="290"/>
      <c r="E31" s="291"/>
    </row>
    <row r="32" spans="1:5" ht="15" customHeight="1" x14ac:dyDescent="0.2">
      <c r="A32" s="292" t="s">
        <v>624</v>
      </c>
      <c r="B32" s="311"/>
      <c r="C32" s="311"/>
      <c r="D32" s="311"/>
      <c r="E32" s="311"/>
    </row>
    <row r="33" spans="1:5" ht="15" customHeight="1" x14ac:dyDescent="0.2">
      <c r="A33" s="312"/>
      <c r="B33" s="311"/>
      <c r="C33" s="311"/>
      <c r="D33" s="311"/>
      <c r="E33" s="311"/>
    </row>
    <row r="34" spans="1:5" ht="15" customHeight="1" x14ac:dyDescent="0.2">
      <c r="A34" s="294" t="s">
        <v>148</v>
      </c>
      <c r="B34" s="313"/>
      <c r="C34" s="313"/>
      <c r="D34" s="313"/>
      <c r="E34" s="313"/>
    </row>
  </sheetData>
  <mergeCells count="2">
    <mergeCell ref="B3:E3"/>
    <mergeCell ref="B4:C4"/>
  </mergeCells>
  <hyperlinks>
    <hyperlink ref="A34" location="Kazalo!A1" display="nazaj na kazalo"/>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ColWidth="9.140625" defaultRowHeight="15" customHeight="1" x14ac:dyDescent="0.2"/>
  <cols>
    <col min="1" max="1" width="16.140625" style="6" customWidth="1"/>
    <col min="2" max="3" width="7.5703125" style="6" customWidth="1"/>
    <col min="4" max="5" width="7.28515625" style="6" customWidth="1"/>
    <col min="6" max="8" width="7.5703125" style="6" customWidth="1"/>
    <col min="9" max="9" width="7.7109375" style="6" customWidth="1"/>
    <col min="10" max="10" width="11.5703125" style="6" customWidth="1"/>
    <col min="11" max="11" width="10.140625" style="6" customWidth="1"/>
    <col min="12" max="12" width="15.28515625" style="6" customWidth="1"/>
    <col min="13" max="13" width="14.7109375" style="6" customWidth="1"/>
    <col min="14" max="16384" width="9.140625" style="6"/>
  </cols>
  <sheetData>
    <row r="1" spans="1:17" ht="12.75" customHeight="1" x14ac:dyDescent="0.2">
      <c r="A1" s="114" t="s">
        <v>490</v>
      </c>
      <c r="B1" s="1"/>
      <c r="C1" s="1"/>
      <c r="D1" s="1"/>
      <c r="E1" s="1"/>
      <c r="F1" s="1"/>
      <c r="G1" s="1"/>
      <c r="H1" s="1"/>
      <c r="I1" s="1"/>
      <c r="J1" s="1"/>
      <c r="K1" s="1"/>
      <c r="L1" s="1"/>
      <c r="M1" s="1"/>
    </row>
    <row r="2" spans="1:17" ht="15" customHeight="1" x14ac:dyDescent="0.2">
      <c r="A2" s="1"/>
      <c r="B2" s="1"/>
      <c r="C2" s="1"/>
      <c r="D2" s="1"/>
      <c r="E2" s="1"/>
      <c r="F2" s="1"/>
      <c r="G2" s="1"/>
      <c r="H2" s="1"/>
      <c r="I2" s="57"/>
      <c r="J2" s="1"/>
      <c r="K2" s="1"/>
      <c r="L2" s="1"/>
      <c r="M2" s="1"/>
    </row>
    <row r="3" spans="1:17" ht="15" customHeight="1" x14ac:dyDescent="0.2">
      <c r="A3" s="42"/>
      <c r="B3" s="336" t="s">
        <v>133</v>
      </c>
      <c r="C3" s="337"/>
      <c r="D3" s="337"/>
      <c r="E3" s="337"/>
      <c r="F3" s="337"/>
      <c r="G3" s="337"/>
      <c r="H3" s="337"/>
      <c r="I3" s="338"/>
      <c r="J3" s="336" t="s">
        <v>134</v>
      </c>
      <c r="K3" s="337"/>
      <c r="L3" s="337"/>
      <c r="M3" s="337"/>
    </row>
    <row r="4" spans="1:17" ht="34.5" customHeight="1" x14ac:dyDescent="0.2">
      <c r="A4" s="43"/>
      <c r="B4" s="348" t="s">
        <v>274</v>
      </c>
      <c r="C4" s="349"/>
      <c r="D4" s="348" t="s">
        <v>273</v>
      </c>
      <c r="E4" s="350"/>
      <c r="F4" s="348" t="s">
        <v>275</v>
      </c>
      <c r="G4" s="350"/>
      <c r="H4" s="349" t="s">
        <v>538</v>
      </c>
      <c r="I4" s="350"/>
      <c r="J4" s="174" t="s">
        <v>274</v>
      </c>
      <c r="K4" s="175" t="s">
        <v>273</v>
      </c>
      <c r="L4" s="175" t="s">
        <v>275</v>
      </c>
      <c r="M4" s="175" t="s">
        <v>538</v>
      </c>
    </row>
    <row r="5" spans="1:17" ht="15" customHeight="1" x14ac:dyDescent="0.2">
      <c r="A5" s="239" t="s">
        <v>64</v>
      </c>
      <c r="B5" s="166" t="s">
        <v>602</v>
      </c>
      <c r="C5" s="167" t="s">
        <v>590</v>
      </c>
      <c r="D5" s="166" t="s">
        <v>602</v>
      </c>
      <c r="E5" s="182" t="s">
        <v>590</v>
      </c>
      <c r="F5" s="166" t="s">
        <v>602</v>
      </c>
      <c r="G5" s="182" t="s">
        <v>590</v>
      </c>
      <c r="H5" s="167" t="s">
        <v>602</v>
      </c>
      <c r="I5" s="167" t="s">
        <v>590</v>
      </c>
      <c r="J5" s="166" t="s">
        <v>602</v>
      </c>
      <c r="K5" s="167" t="s">
        <v>602</v>
      </c>
      <c r="L5" s="167" t="s">
        <v>602</v>
      </c>
      <c r="M5" s="167" t="s">
        <v>602</v>
      </c>
    </row>
    <row r="6" spans="1:17" ht="15" customHeight="1" x14ac:dyDescent="0.2">
      <c r="A6" s="20" t="s">
        <v>22</v>
      </c>
      <c r="B6" s="183" t="s">
        <v>264</v>
      </c>
      <c r="C6" s="184" t="s">
        <v>264</v>
      </c>
      <c r="D6" s="183">
        <v>4</v>
      </c>
      <c r="E6" s="185">
        <v>536</v>
      </c>
      <c r="F6" s="183" t="s">
        <v>264</v>
      </c>
      <c r="G6" s="185" t="s">
        <v>264</v>
      </c>
      <c r="H6" s="184">
        <v>1920</v>
      </c>
      <c r="I6" s="184">
        <v>17796</v>
      </c>
      <c r="J6" s="183" t="s">
        <v>264</v>
      </c>
      <c r="K6" s="184">
        <v>180</v>
      </c>
      <c r="L6" s="184" t="s">
        <v>264</v>
      </c>
      <c r="M6" s="184">
        <v>51492</v>
      </c>
    </row>
    <row r="7" spans="1:17" ht="15" customHeight="1" x14ac:dyDescent="0.2">
      <c r="A7" s="11"/>
      <c r="B7" s="186"/>
      <c r="C7" s="187"/>
      <c r="D7" s="186"/>
      <c r="E7" s="188"/>
      <c r="F7" s="186"/>
      <c r="G7" s="188"/>
      <c r="H7" s="187"/>
      <c r="I7" s="187"/>
      <c r="J7" s="186"/>
      <c r="K7" s="187"/>
      <c r="L7" s="187"/>
      <c r="M7" s="187"/>
    </row>
    <row r="8" spans="1:17" ht="15" customHeight="1" x14ac:dyDescent="0.2">
      <c r="A8" s="18" t="s">
        <v>23</v>
      </c>
      <c r="B8" s="189" t="s">
        <v>264</v>
      </c>
      <c r="C8" s="190" t="s">
        <v>264</v>
      </c>
      <c r="D8" s="189" t="s">
        <v>264</v>
      </c>
      <c r="E8" s="191">
        <v>136</v>
      </c>
      <c r="F8" s="189" t="s">
        <v>264</v>
      </c>
      <c r="G8" s="191" t="s">
        <v>264</v>
      </c>
      <c r="H8" s="190">
        <v>108</v>
      </c>
      <c r="I8" s="190">
        <v>1290</v>
      </c>
      <c r="J8" s="189" t="s">
        <v>264</v>
      </c>
      <c r="K8" s="190">
        <v>91</v>
      </c>
      <c r="L8" s="190" t="s">
        <v>264</v>
      </c>
      <c r="M8" s="190">
        <v>3116</v>
      </c>
    </row>
    <row r="9" spans="1:17" ht="15" customHeight="1" x14ac:dyDescent="0.2">
      <c r="A9" s="18" t="s">
        <v>24</v>
      </c>
      <c r="B9" s="189" t="s">
        <v>264</v>
      </c>
      <c r="C9" s="190" t="s">
        <v>264</v>
      </c>
      <c r="D9" s="189" t="s">
        <v>264</v>
      </c>
      <c r="E9" s="191">
        <v>1</v>
      </c>
      <c r="F9" s="189" t="s">
        <v>264</v>
      </c>
      <c r="G9" s="191" t="s">
        <v>264</v>
      </c>
      <c r="H9" s="190">
        <v>53</v>
      </c>
      <c r="I9" s="190">
        <v>507</v>
      </c>
      <c r="J9" s="189" t="s">
        <v>264</v>
      </c>
      <c r="K9" s="190" t="s">
        <v>264</v>
      </c>
      <c r="L9" s="190" t="s">
        <v>264</v>
      </c>
      <c r="M9" s="190">
        <v>1098</v>
      </c>
      <c r="O9" s="7"/>
      <c r="P9" s="7"/>
      <c r="Q9" s="7"/>
    </row>
    <row r="10" spans="1:17" ht="15" customHeight="1" x14ac:dyDescent="0.2">
      <c r="A10" s="18" t="s">
        <v>25</v>
      </c>
      <c r="B10" s="189" t="s">
        <v>264</v>
      </c>
      <c r="C10" s="190" t="s">
        <v>264</v>
      </c>
      <c r="D10" s="189" t="s">
        <v>264</v>
      </c>
      <c r="E10" s="191">
        <v>2</v>
      </c>
      <c r="F10" s="189" t="s">
        <v>264</v>
      </c>
      <c r="G10" s="191" t="s">
        <v>264</v>
      </c>
      <c r="H10" s="190">
        <v>82</v>
      </c>
      <c r="I10" s="190">
        <v>1020</v>
      </c>
      <c r="J10" s="189" t="s">
        <v>264</v>
      </c>
      <c r="K10" s="190">
        <v>1</v>
      </c>
      <c r="L10" s="190" t="s">
        <v>264</v>
      </c>
      <c r="M10" s="190">
        <v>2236</v>
      </c>
    </row>
    <row r="11" spans="1:17" ht="15" customHeight="1" x14ac:dyDescent="0.2">
      <c r="A11" s="18" t="s">
        <v>26</v>
      </c>
      <c r="B11" s="189" t="s">
        <v>264</v>
      </c>
      <c r="C11" s="190" t="s">
        <v>264</v>
      </c>
      <c r="D11" s="189" t="s">
        <v>264</v>
      </c>
      <c r="E11" s="191">
        <v>20</v>
      </c>
      <c r="F11" s="189" t="s">
        <v>264</v>
      </c>
      <c r="G11" s="191" t="s">
        <v>264</v>
      </c>
      <c r="H11" s="190">
        <v>1055</v>
      </c>
      <c r="I11" s="190">
        <v>9251</v>
      </c>
      <c r="J11" s="189" t="s">
        <v>264</v>
      </c>
      <c r="K11" s="190">
        <v>3</v>
      </c>
      <c r="L11" s="190" t="s">
        <v>264</v>
      </c>
      <c r="M11" s="190">
        <v>29968</v>
      </c>
    </row>
    <row r="12" spans="1:17" ht="15" customHeight="1" x14ac:dyDescent="0.2">
      <c r="A12" s="18" t="s">
        <v>27</v>
      </c>
      <c r="B12" s="189" t="s">
        <v>264</v>
      </c>
      <c r="C12" s="190" t="s">
        <v>264</v>
      </c>
      <c r="D12" s="189" t="s">
        <v>264</v>
      </c>
      <c r="E12" s="191" t="s">
        <v>264</v>
      </c>
      <c r="F12" s="189" t="s">
        <v>264</v>
      </c>
      <c r="G12" s="191" t="s">
        <v>264</v>
      </c>
      <c r="H12" s="190">
        <v>244</v>
      </c>
      <c r="I12" s="190">
        <v>2075</v>
      </c>
      <c r="J12" s="189" t="s">
        <v>264</v>
      </c>
      <c r="K12" s="190" t="s">
        <v>264</v>
      </c>
      <c r="L12" s="190" t="s">
        <v>264</v>
      </c>
      <c r="M12" s="190">
        <v>5768</v>
      </c>
    </row>
    <row r="13" spans="1:17" ht="15" customHeight="1" x14ac:dyDescent="0.2">
      <c r="A13" s="18" t="s">
        <v>28</v>
      </c>
      <c r="B13" s="189" t="s">
        <v>264</v>
      </c>
      <c r="C13" s="190" t="s">
        <v>264</v>
      </c>
      <c r="D13" s="189" t="s">
        <v>264</v>
      </c>
      <c r="E13" s="191">
        <v>6</v>
      </c>
      <c r="F13" s="189" t="s">
        <v>264</v>
      </c>
      <c r="G13" s="191" t="s">
        <v>264</v>
      </c>
      <c r="H13" s="190">
        <v>24</v>
      </c>
      <c r="I13" s="190">
        <v>256</v>
      </c>
      <c r="J13" s="189" t="s">
        <v>264</v>
      </c>
      <c r="K13" s="190" t="s">
        <v>264</v>
      </c>
      <c r="L13" s="190" t="s">
        <v>264</v>
      </c>
      <c r="M13" s="190">
        <v>622</v>
      </c>
    </row>
    <row r="14" spans="1:17" ht="15" customHeight="1" x14ac:dyDescent="0.2">
      <c r="A14" s="18" t="s">
        <v>29</v>
      </c>
      <c r="B14" s="189" t="s">
        <v>264</v>
      </c>
      <c r="C14" s="190" t="s">
        <v>264</v>
      </c>
      <c r="D14" s="189" t="s">
        <v>264</v>
      </c>
      <c r="E14" s="191">
        <v>6</v>
      </c>
      <c r="F14" s="189" t="s">
        <v>264</v>
      </c>
      <c r="G14" s="191" t="s">
        <v>264</v>
      </c>
      <c r="H14" s="190">
        <v>42</v>
      </c>
      <c r="I14" s="190">
        <v>446</v>
      </c>
      <c r="J14" s="189" t="s">
        <v>264</v>
      </c>
      <c r="K14" s="190">
        <v>3</v>
      </c>
      <c r="L14" s="190" t="s">
        <v>264</v>
      </c>
      <c r="M14" s="190">
        <v>1209</v>
      </c>
    </row>
    <row r="15" spans="1:17" ht="15" customHeight="1" x14ac:dyDescent="0.2">
      <c r="A15" s="18" t="s">
        <v>30</v>
      </c>
      <c r="B15" s="189" t="s">
        <v>264</v>
      </c>
      <c r="C15" s="190" t="s">
        <v>264</v>
      </c>
      <c r="D15" s="189">
        <v>3</v>
      </c>
      <c r="E15" s="191">
        <v>22</v>
      </c>
      <c r="F15" s="189" t="s">
        <v>264</v>
      </c>
      <c r="G15" s="191" t="s">
        <v>264</v>
      </c>
      <c r="H15" s="190">
        <v>74</v>
      </c>
      <c r="I15" s="190">
        <v>428</v>
      </c>
      <c r="J15" s="189" t="s">
        <v>264</v>
      </c>
      <c r="K15" s="190">
        <v>4</v>
      </c>
      <c r="L15" s="190" t="s">
        <v>264</v>
      </c>
      <c r="M15" s="190">
        <v>1145</v>
      </c>
    </row>
    <row r="16" spans="1:17" ht="15" customHeight="1" x14ac:dyDescent="0.2">
      <c r="A16" s="18" t="s">
        <v>31</v>
      </c>
      <c r="B16" s="189" t="s">
        <v>264</v>
      </c>
      <c r="C16" s="190" t="s">
        <v>264</v>
      </c>
      <c r="D16" s="189" t="s">
        <v>264</v>
      </c>
      <c r="E16" s="191">
        <v>11</v>
      </c>
      <c r="F16" s="189" t="s">
        <v>264</v>
      </c>
      <c r="G16" s="191" t="s">
        <v>264</v>
      </c>
      <c r="H16" s="190">
        <v>82</v>
      </c>
      <c r="I16" s="190">
        <v>722</v>
      </c>
      <c r="J16" s="189" t="s">
        <v>264</v>
      </c>
      <c r="K16" s="190">
        <v>1</v>
      </c>
      <c r="L16" s="190" t="s">
        <v>264</v>
      </c>
      <c r="M16" s="190">
        <v>1794</v>
      </c>
    </row>
    <row r="17" spans="1:13" ht="15" customHeight="1" x14ac:dyDescent="0.2">
      <c r="A17" s="18" t="s">
        <v>32</v>
      </c>
      <c r="B17" s="189" t="s">
        <v>264</v>
      </c>
      <c r="C17" s="190" t="s">
        <v>264</v>
      </c>
      <c r="D17" s="189">
        <v>1</v>
      </c>
      <c r="E17" s="191">
        <v>332</v>
      </c>
      <c r="F17" s="189" t="s">
        <v>264</v>
      </c>
      <c r="G17" s="191" t="s">
        <v>264</v>
      </c>
      <c r="H17" s="190">
        <v>50</v>
      </c>
      <c r="I17" s="190">
        <v>311</v>
      </c>
      <c r="J17" s="189" t="s">
        <v>264</v>
      </c>
      <c r="K17" s="190">
        <v>77</v>
      </c>
      <c r="L17" s="190" t="s">
        <v>264</v>
      </c>
      <c r="M17" s="190">
        <v>740</v>
      </c>
    </row>
    <row r="18" spans="1:13" ht="15" customHeight="1" x14ac:dyDescent="0.2">
      <c r="A18" s="18" t="s">
        <v>33</v>
      </c>
      <c r="B18" s="189" t="s">
        <v>264</v>
      </c>
      <c r="C18" s="190" t="s">
        <v>264</v>
      </c>
      <c r="D18" s="189" t="s">
        <v>264</v>
      </c>
      <c r="E18" s="191" t="s">
        <v>264</v>
      </c>
      <c r="F18" s="189" t="s">
        <v>264</v>
      </c>
      <c r="G18" s="191" t="s">
        <v>264</v>
      </c>
      <c r="H18" s="190">
        <v>24</v>
      </c>
      <c r="I18" s="190">
        <v>273</v>
      </c>
      <c r="J18" s="189" t="s">
        <v>264</v>
      </c>
      <c r="K18" s="190" t="s">
        <v>264</v>
      </c>
      <c r="L18" s="190" t="s">
        <v>264</v>
      </c>
      <c r="M18" s="190">
        <v>524</v>
      </c>
    </row>
    <row r="19" spans="1:13" ht="15" customHeight="1" x14ac:dyDescent="0.2">
      <c r="A19" s="120" t="s">
        <v>34</v>
      </c>
      <c r="B19" s="192" t="s">
        <v>264</v>
      </c>
      <c r="C19" s="193" t="s">
        <v>264</v>
      </c>
      <c r="D19" s="192" t="s">
        <v>264</v>
      </c>
      <c r="E19" s="194" t="s">
        <v>264</v>
      </c>
      <c r="F19" s="192" t="s">
        <v>264</v>
      </c>
      <c r="G19" s="194" t="s">
        <v>264</v>
      </c>
      <c r="H19" s="193">
        <v>82</v>
      </c>
      <c r="I19" s="193">
        <v>1217</v>
      </c>
      <c r="J19" s="192" t="s">
        <v>264</v>
      </c>
      <c r="K19" s="193" t="s">
        <v>264</v>
      </c>
      <c r="L19" s="193" t="s">
        <v>264</v>
      </c>
      <c r="M19" s="193">
        <v>3272</v>
      </c>
    </row>
    <row r="20" spans="1:13" ht="15" customHeight="1" x14ac:dyDescent="0.2">
      <c r="A20" s="18"/>
      <c r="B20" s="190"/>
      <c r="C20" s="190"/>
      <c r="D20" s="190"/>
      <c r="E20" s="190"/>
      <c r="F20" s="190"/>
      <c r="G20" s="190"/>
      <c r="H20" s="190"/>
      <c r="I20" s="190"/>
      <c r="J20" s="190"/>
      <c r="K20" s="190"/>
      <c r="L20" s="190"/>
      <c r="M20" s="190"/>
    </row>
    <row r="21" spans="1:13" ht="15" customHeight="1" x14ac:dyDescent="0.2">
      <c r="A21" s="240" t="s">
        <v>480</v>
      </c>
      <c r="B21" s="190"/>
      <c r="C21" s="190"/>
      <c r="D21" s="190"/>
      <c r="E21" s="190"/>
      <c r="F21" s="190"/>
      <c r="G21" s="190"/>
      <c r="H21" s="190"/>
      <c r="I21" s="190"/>
      <c r="J21" s="190"/>
      <c r="K21" s="190"/>
      <c r="L21" s="190"/>
      <c r="M21" s="190"/>
    </row>
    <row r="22" spans="1:13" ht="15" customHeight="1" x14ac:dyDescent="0.2">
      <c r="A22" s="240" t="s">
        <v>481</v>
      </c>
      <c r="B22" s="190"/>
      <c r="C22" s="190"/>
      <c r="D22" s="190"/>
      <c r="E22" s="190"/>
      <c r="F22" s="190"/>
      <c r="G22" s="190"/>
      <c r="H22" s="190"/>
      <c r="I22" s="190"/>
      <c r="J22" s="190"/>
      <c r="K22" s="190"/>
      <c r="L22" s="190"/>
      <c r="M22" s="190"/>
    </row>
    <row r="23" spans="1:13" ht="15" customHeight="1" x14ac:dyDescent="0.2">
      <c r="A23" s="10"/>
      <c r="B23" s="10"/>
      <c r="C23" s="10"/>
      <c r="D23" s="10"/>
      <c r="E23" s="10"/>
      <c r="F23" s="10"/>
      <c r="G23" s="10"/>
      <c r="H23" s="10"/>
      <c r="I23" s="10"/>
      <c r="J23" s="10"/>
      <c r="K23" s="10"/>
      <c r="L23" s="10"/>
      <c r="M23" s="10"/>
    </row>
    <row r="24" spans="1:13" ht="15" customHeight="1" x14ac:dyDescent="0.2">
      <c r="A24" s="61" t="s">
        <v>148</v>
      </c>
    </row>
    <row r="25" spans="1:13" ht="15" customHeight="1" x14ac:dyDescent="0.2">
      <c r="C25" s="7"/>
    </row>
    <row r="26" spans="1:13" ht="15" customHeight="1" x14ac:dyDescent="0.2">
      <c r="E26" s="7"/>
    </row>
  </sheetData>
  <mergeCells count="6">
    <mergeCell ref="J3:M3"/>
    <mergeCell ref="B4:C4"/>
    <mergeCell ref="D4:E4"/>
    <mergeCell ref="F4:G4"/>
    <mergeCell ref="H4:I4"/>
    <mergeCell ref="B3:I3"/>
  </mergeCells>
  <hyperlinks>
    <hyperlink ref="A24"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sheetViews>
  <sheetFormatPr defaultColWidth="9.140625" defaultRowHeight="15" customHeight="1" x14ac:dyDescent="0.2"/>
  <cols>
    <col min="1" max="1" width="33.5703125" style="6" customWidth="1"/>
    <col min="2" max="4" width="8.42578125" style="6" customWidth="1"/>
    <col min="5" max="5" width="7.7109375" style="6" customWidth="1"/>
    <col min="6" max="16384" width="9.140625" style="6"/>
  </cols>
  <sheetData>
    <row r="1" spans="1:6" ht="12.75" customHeight="1" x14ac:dyDescent="0.2">
      <c r="A1" s="114" t="s">
        <v>489</v>
      </c>
      <c r="B1" s="1"/>
      <c r="C1" s="1"/>
      <c r="D1" s="1"/>
      <c r="E1" s="1"/>
    </row>
    <row r="2" spans="1:6" ht="15" customHeight="1" x14ac:dyDescent="0.2">
      <c r="A2" s="1"/>
      <c r="B2" s="1"/>
      <c r="C2" s="1"/>
      <c r="D2" s="1"/>
      <c r="E2" s="57"/>
    </row>
    <row r="3" spans="1:6" ht="15" customHeight="1" x14ac:dyDescent="0.2">
      <c r="A3" s="42"/>
      <c r="B3" s="336" t="s">
        <v>496</v>
      </c>
      <c r="C3" s="337"/>
      <c r="D3" s="337"/>
      <c r="E3" s="337"/>
      <c r="F3" s="115"/>
    </row>
    <row r="4" spans="1:6" ht="15" customHeight="1" x14ac:dyDescent="0.2">
      <c r="A4" s="43"/>
      <c r="B4" s="328"/>
      <c r="C4" s="329"/>
      <c r="D4" s="236"/>
      <c r="E4" s="135" t="s">
        <v>590</v>
      </c>
    </row>
    <row r="5" spans="1:6" ht="15" customHeight="1" x14ac:dyDescent="0.2">
      <c r="A5" s="235" t="s">
        <v>199</v>
      </c>
      <c r="B5" s="158" t="s">
        <v>588</v>
      </c>
      <c r="C5" s="159" t="s">
        <v>589</v>
      </c>
      <c r="D5" s="159" t="s">
        <v>590</v>
      </c>
      <c r="E5" s="159" t="s">
        <v>589</v>
      </c>
    </row>
    <row r="6" spans="1:6" ht="15" customHeight="1" x14ac:dyDescent="0.2">
      <c r="A6" s="20" t="s">
        <v>0</v>
      </c>
      <c r="B6" s="21">
        <f>SUM(B8,B36)</f>
        <v>8484</v>
      </c>
      <c r="C6" s="22">
        <f>SUM(C8,C36)</f>
        <v>8708</v>
      </c>
      <c r="D6" s="22">
        <f>SUM(D8,D36)</f>
        <v>8639</v>
      </c>
      <c r="E6" s="68">
        <f>+D6/C6*100</f>
        <v>99.207625172255405</v>
      </c>
    </row>
    <row r="7" spans="1:6" ht="9" customHeight="1" x14ac:dyDescent="0.2">
      <c r="A7" s="11"/>
      <c r="B7" s="15"/>
      <c r="C7" s="16"/>
      <c r="D7" s="16"/>
      <c r="E7" s="71"/>
    </row>
    <row r="8" spans="1:6" ht="15" customHeight="1" x14ac:dyDescent="0.2">
      <c r="A8" s="11" t="s">
        <v>466</v>
      </c>
      <c r="B8" s="15">
        <f>SUM(B9:B34)</f>
        <v>8471</v>
      </c>
      <c r="C8" s="16">
        <f>SUM(C9:C34)</f>
        <v>8696</v>
      </c>
      <c r="D8" s="16">
        <f>SUM(D9:D34)</f>
        <v>8631</v>
      </c>
      <c r="E8" s="71">
        <f t="shared" ref="E8:E39" si="0">+D8/C8*100</f>
        <v>99.252529898804042</v>
      </c>
    </row>
    <row r="9" spans="1:6" ht="15" customHeight="1" x14ac:dyDescent="0.2">
      <c r="A9" s="40" t="s">
        <v>500</v>
      </c>
      <c r="B9" s="12">
        <v>64</v>
      </c>
      <c r="C9" s="13">
        <v>46</v>
      </c>
      <c r="D9" s="13">
        <v>62</v>
      </c>
      <c r="E9" s="74">
        <f t="shared" si="0"/>
        <v>134.78260869565219</v>
      </c>
    </row>
    <row r="10" spans="1:6" ht="15" customHeight="1" x14ac:dyDescent="0.2">
      <c r="A10" s="40" t="s">
        <v>501</v>
      </c>
      <c r="B10" s="12">
        <v>22</v>
      </c>
      <c r="C10" s="13">
        <v>21</v>
      </c>
      <c r="D10" s="13">
        <v>27</v>
      </c>
      <c r="E10" s="74">
        <f t="shared" si="0"/>
        <v>128.57142857142858</v>
      </c>
    </row>
    <row r="11" spans="1:6" ht="15" customHeight="1" x14ac:dyDescent="0.2">
      <c r="A11" s="40" t="s">
        <v>502</v>
      </c>
      <c r="B11" s="12">
        <v>2237</v>
      </c>
      <c r="C11" s="13">
        <v>2066</v>
      </c>
      <c r="D11" s="13">
        <v>2111</v>
      </c>
      <c r="E11" s="74">
        <f t="shared" si="0"/>
        <v>102.17812197483059</v>
      </c>
    </row>
    <row r="12" spans="1:6" ht="15" customHeight="1" x14ac:dyDescent="0.2">
      <c r="A12" s="40" t="s">
        <v>567</v>
      </c>
      <c r="B12" s="12">
        <v>3</v>
      </c>
      <c r="C12" s="13">
        <v>2</v>
      </c>
      <c r="D12" s="13" t="s">
        <v>264</v>
      </c>
      <c r="E12" s="74" t="s">
        <v>264</v>
      </c>
    </row>
    <row r="13" spans="1:6" ht="15" customHeight="1" x14ac:dyDescent="0.2">
      <c r="A13" s="40" t="s">
        <v>503</v>
      </c>
      <c r="B13" s="12">
        <v>62</v>
      </c>
      <c r="C13" s="13">
        <v>64</v>
      </c>
      <c r="D13" s="13">
        <v>69</v>
      </c>
      <c r="E13" s="74">
        <f t="shared" si="0"/>
        <v>107.8125</v>
      </c>
    </row>
    <row r="14" spans="1:6" ht="15" customHeight="1" x14ac:dyDescent="0.2">
      <c r="A14" s="40" t="s">
        <v>559</v>
      </c>
      <c r="B14" s="12">
        <v>6</v>
      </c>
      <c r="C14" s="13">
        <v>4</v>
      </c>
      <c r="D14" s="13">
        <v>7</v>
      </c>
      <c r="E14" s="74">
        <f t="shared" si="0"/>
        <v>175</v>
      </c>
    </row>
    <row r="15" spans="1:6" ht="15" customHeight="1" x14ac:dyDescent="0.2">
      <c r="A15" s="40" t="s">
        <v>504</v>
      </c>
      <c r="B15" s="12">
        <v>5</v>
      </c>
      <c r="C15" s="13">
        <v>8</v>
      </c>
      <c r="D15" s="13">
        <v>4</v>
      </c>
      <c r="E15" s="74">
        <f t="shared" si="0"/>
        <v>50</v>
      </c>
    </row>
    <row r="16" spans="1:6" ht="15" customHeight="1" x14ac:dyDescent="0.2">
      <c r="A16" s="40" t="s">
        <v>505</v>
      </c>
      <c r="B16" s="12">
        <v>7</v>
      </c>
      <c r="C16" s="13">
        <v>7</v>
      </c>
      <c r="D16" s="13">
        <v>7</v>
      </c>
      <c r="E16" s="74">
        <f t="shared" si="0"/>
        <v>100</v>
      </c>
    </row>
    <row r="17" spans="1:5" ht="15" customHeight="1" x14ac:dyDescent="0.2">
      <c r="A17" s="40" t="s">
        <v>506</v>
      </c>
      <c r="B17" s="12">
        <v>57</v>
      </c>
      <c r="C17" s="13">
        <v>69</v>
      </c>
      <c r="D17" s="13">
        <v>80</v>
      </c>
      <c r="E17" s="74">
        <f t="shared" si="0"/>
        <v>115.94202898550725</v>
      </c>
    </row>
    <row r="18" spans="1:5" ht="15" customHeight="1" x14ac:dyDescent="0.2">
      <c r="A18" s="40" t="s">
        <v>507</v>
      </c>
      <c r="B18" s="12">
        <v>21</v>
      </c>
      <c r="C18" s="13">
        <v>27</v>
      </c>
      <c r="D18" s="13">
        <v>22</v>
      </c>
      <c r="E18" s="74">
        <f t="shared" si="0"/>
        <v>81.481481481481481</v>
      </c>
    </row>
    <row r="19" spans="1:5" ht="15" customHeight="1" x14ac:dyDescent="0.2">
      <c r="A19" s="40" t="s">
        <v>140</v>
      </c>
      <c r="B19" s="12">
        <v>3984</v>
      </c>
      <c r="C19" s="13">
        <v>4496</v>
      </c>
      <c r="D19" s="13">
        <v>4283</v>
      </c>
      <c r="E19" s="74">
        <f t="shared" si="0"/>
        <v>95.262455516014228</v>
      </c>
    </row>
    <row r="20" spans="1:5" ht="15" customHeight="1" x14ac:dyDescent="0.2">
      <c r="A20" s="40" t="s">
        <v>508</v>
      </c>
      <c r="B20" s="12">
        <v>21</v>
      </c>
      <c r="C20" s="13">
        <v>8</v>
      </c>
      <c r="D20" s="13">
        <v>12</v>
      </c>
      <c r="E20" s="74">
        <f t="shared" si="0"/>
        <v>150</v>
      </c>
    </row>
    <row r="21" spans="1:5" ht="15" customHeight="1" x14ac:dyDescent="0.2">
      <c r="A21" s="40" t="s">
        <v>509</v>
      </c>
      <c r="B21" s="12">
        <v>630</v>
      </c>
      <c r="C21" s="13">
        <v>534</v>
      </c>
      <c r="D21" s="13">
        <v>561</v>
      </c>
      <c r="E21" s="74">
        <f t="shared" si="0"/>
        <v>105.0561797752809</v>
      </c>
    </row>
    <row r="22" spans="1:5" ht="15" customHeight="1" x14ac:dyDescent="0.2">
      <c r="A22" s="40" t="s">
        <v>510</v>
      </c>
      <c r="B22" s="12">
        <v>6</v>
      </c>
      <c r="C22" s="13">
        <v>7</v>
      </c>
      <c r="D22" s="13">
        <v>10</v>
      </c>
      <c r="E22" s="74">
        <f t="shared" si="0"/>
        <v>142.85714285714286</v>
      </c>
    </row>
    <row r="23" spans="1:5" ht="15" customHeight="1" x14ac:dyDescent="0.2">
      <c r="A23" s="40" t="s">
        <v>511</v>
      </c>
      <c r="B23" s="12">
        <v>15</v>
      </c>
      <c r="C23" s="13">
        <v>10</v>
      </c>
      <c r="D23" s="13">
        <v>14</v>
      </c>
      <c r="E23" s="74">
        <f t="shared" si="0"/>
        <v>140</v>
      </c>
    </row>
    <row r="24" spans="1:5" ht="15" customHeight="1" x14ac:dyDescent="0.2">
      <c r="A24" s="40" t="s">
        <v>571</v>
      </c>
      <c r="B24" s="12">
        <v>1</v>
      </c>
      <c r="C24" s="13">
        <v>1</v>
      </c>
      <c r="D24" s="13">
        <v>2</v>
      </c>
      <c r="E24" s="74">
        <f t="shared" si="0"/>
        <v>200</v>
      </c>
    </row>
    <row r="25" spans="1:5" ht="15" customHeight="1" x14ac:dyDescent="0.2">
      <c r="A25" s="40" t="s">
        <v>512</v>
      </c>
      <c r="B25" s="12">
        <v>410</v>
      </c>
      <c r="C25" s="13">
        <v>408</v>
      </c>
      <c r="D25" s="13">
        <v>427</v>
      </c>
      <c r="E25" s="74">
        <f t="shared" si="0"/>
        <v>104.65686274509804</v>
      </c>
    </row>
    <row r="26" spans="1:5" ht="15" customHeight="1" x14ac:dyDescent="0.2">
      <c r="A26" s="40" t="s">
        <v>558</v>
      </c>
      <c r="B26" s="12" t="s">
        <v>264</v>
      </c>
      <c r="C26" s="13">
        <v>2</v>
      </c>
      <c r="D26" s="13">
        <v>4</v>
      </c>
      <c r="E26" s="74">
        <f t="shared" si="0"/>
        <v>200</v>
      </c>
    </row>
    <row r="27" spans="1:5" ht="15" customHeight="1" x14ac:dyDescent="0.2">
      <c r="A27" s="40" t="s">
        <v>513</v>
      </c>
      <c r="B27" s="12">
        <v>65</v>
      </c>
      <c r="C27" s="13">
        <v>87</v>
      </c>
      <c r="D27" s="13">
        <v>75</v>
      </c>
      <c r="E27" s="74">
        <f t="shared" si="0"/>
        <v>86.206896551724128</v>
      </c>
    </row>
    <row r="28" spans="1:5" ht="15" customHeight="1" x14ac:dyDescent="0.2">
      <c r="A28" s="40" t="s">
        <v>514</v>
      </c>
      <c r="B28" s="12">
        <v>51</v>
      </c>
      <c r="C28" s="13">
        <v>34</v>
      </c>
      <c r="D28" s="13">
        <v>44</v>
      </c>
      <c r="E28" s="74">
        <f t="shared" si="0"/>
        <v>129.41176470588235</v>
      </c>
    </row>
    <row r="29" spans="1:5" ht="15" customHeight="1" x14ac:dyDescent="0.2">
      <c r="A29" s="40" t="s">
        <v>515</v>
      </c>
      <c r="B29" s="12">
        <v>73</v>
      </c>
      <c r="C29" s="13">
        <v>62</v>
      </c>
      <c r="D29" s="13">
        <v>79</v>
      </c>
      <c r="E29" s="74">
        <f t="shared" si="0"/>
        <v>127.41935483870968</v>
      </c>
    </row>
    <row r="30" spans="1:5" ht="15" customHeight="1" x14ac:dyDescent="0.2">
      <c r="A30" s="40" t="s">
        <v>516</v>
      </c>
      <c r="B30" s="12">
        <v>17</v>
      </c>
      <c r="C30" s="13">
        <v>26</v>
      </c>
      <c r="D30" s="13">
        <v>30</v>
      </c>
      <c r="E30" s="74">
        <f t="shared" si="0"/>
        <v>115.38461538461537</v>
      </c>
    </row>
    <row r="31" spans="1:5" ht="15" customHeight="1" x14ac:dyDescent="0.2">
      <c r="A31" s="40" t="s">
        <v>517</v>
      </c>
      <c r="B31" s="12">
        <v>437</v>
      </c>
      <c r="C31" s="13">
        <v>451</v>
      </c>
      <c r="D31" s="13">
        <v>426</v>
      </c>
      <c r="E31" s="74">
        <f t="shared" si="0"/>
        <v>94.456762749445673</v>
      </c>
    </row>
    <row r="32" spans="1:5" ht="15" customHeight="1" x14ac:dyDescent="0.2">
      <c r="A32" s="40" t="s">
        <v>518</v>
      </c>
      <c r="B32" s="12">
        <v>197</v>
      </c>
      <c r="C32" s="13">
        <v>180</v>
      </c>
      <c r="D32" s="13">
        <v>192</v>
      </c>
      <c r="E32" s="74">
        <f t="shared" si="0"/>
        <v>106.66666666666667</v>
      </c>
    </row>
    <row r="33" spans="1:5" ht="15" customHeight="1" x14ac:dyDescent="0.2">
      <c r="A33" s="40" t="s">
        <v>519</v>
      </c>
      <c r="B33" s="12">
        <v>66</v>
      </c>
      <c r="C33" s="13">
        <v>64</v>
      </c>
      <c r="D33" s="13">
        <v>64</v>
      </c>
      <c r="E33" s="74">
        <f t="shared" si="0"/>
        <v>100</v>
      </c>
    </row>
    <row r="34" spans="1:5" ht="15" customHeight="1" x14ac:dyDescent="0.2">
      <c r="A34" s="40" t="s">
        <v>520</v>
      </c>
      <c r="B34" s="12">
        <v>14</v>
      </c>
      <c r="C34" s="13">
        <v>12</v>
      </c>
      <c r="D34" s="13">
        <v>19</v>
      </c>
      <c r="E34" s="74">
        <f t="shared" si="0"/>
        <v>158.33333333333331</v>
      </c>
    </row>
    <row r="35" spans="1:5" ht="15" customHeight="1" x14ac:dyDescent="0.2">
      <c r="A35" s="40"/>
      <c r="B35" s="12"/>
      <c r="C35" s="13"/>
      <c r="D35" s="13"/>
      <c r="E35" s="74"/>
    </row>
    <row r="36" spans="1:5" ht="15" customHeight="1" x14ac:dyDescent="0.2">
      <c r="A36" s="151" t="s">
        <v>467</v>
      </c>
      <c r="B36" s="64">
        <f>SUM(B37:B40)</f>
        <v>13</v>
      </c>
      <c r="C36" s="17">
        <f t="shared" ref="C36:D36" si="1">SUM(C37:C40)</f>
        <v>12</v>
      </c>
      <c r="D36" s="17">
        <f t="shared" si="1"/>
        <v>8</v>
      </c>
      <c r="E36" s="72">
        <f t="shared" si="0"/>
        <v>66.666666666666657</v>
      </c>
    </row>
    <row r="37" spans="1:5" ht="15" customHeight="1" x14ac:dyDescent="0.2">
      <c r="A37" s="40" t="s">
        <v>570</v>
      </c>
      <c r="B37" s="12" t="s">
        <v>264</v>
      </c>
      <c r="C37" s="13" t="s">
        <v>264</v>
      </c>
      <c r="D37" s="13">
        <v>2</v>
      </c>
      <c r="E37" s="74" t="s">
        <v>264</v>
      </c>
    </row>
    <row r="38" spans="1:5" ht="15" customHeight="1" x14ac:dyDescent="0.2">
      <c r="A38" s="40" t="s">
        <v>568</v>
      </c>
      <c r="B38" s="12">
        <v>2</v>
      </c>
      <c r="C38" s="13">
        <v>4</v>
      </c>
      <c r="D38" s="13">
        <v>3</v>
      </c>
      <c r="E38" s="74">
        <f t="shared" si="0"/>
        <v>75</v>
      </c>
    </row>
    <row r="39" spans="1:5" ht="15" customHeight="1" x14ac:dyDescent="0.2">
      <c r="A39" s="40" t="s">
        <v>569</v>
      </c>
      <c r="B39" s="12">
        <v>3</v>
      </c>
      <c r="C39" s="13">
        <v>8</v>
      </c>
      <c r="D39" s="13">
        <v>3</v>
      </c>
      <c r="E39" s="74">
        <f t="shared" si="0"/>
        <v>37.5</v>
      </c>
    </row>
    <row r="40" spans="1:5" ht="15" customHeight="1" x14ac:dyDescent="0.2">
      <c r="A40" s="100" t="s">
        <v>521</v>
      </c>
      <c r="B40" s="101">
        <v>8</v>
      </c>
      <c r="C40" s="102" t="s">
        <v>264</v>
      </c>
      <c r="D40" s="102" t="s">
        <v>264</v>
      </c>
      <c r="E40" s="122" t="s">
        <v>264</v>
      </c>
    </row>
    <row r="41" spans="1:5" ht="15" customHeight="1" x14ac:dyDescent="0.2">
      <c r="A41" s="10"/>
      <c r="B41" s="10"/>
      <c r="C41" s="10"/>
      <c r="D41" s="10"/>
      <c r="E41" s="10"/>
    </row>
    <row r="42" spans="1:5" ht="15" customHeight="1" x14ac:dyDescent="0.2">
      <c r="A42" s="61" t="s">
        <v>148</v>
      </c>
    </row>
  </sheetData>
  <mergeCells count="2">
    <mergeCell ref="B3:E3"/>
    <mergeCell ref="B4:C4"/>
  </mergeCells>
  <hyperlinks>
    <hyperlink ref="A42"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ignoredErrors>
    <ignoredError sqref="E6 E8:E10 E11 E38:E39 E28:E36 E13:E27" evalErro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1"/>
  <sheetViews>
    <sheetView showGridLines="0" workbookViewId="0"/>
  </sheetViews>
  <sheetFormatPr defaultColWidth="9.140625" defaultRowHeight="15" customHeight="1" x14ac:dyDescent="0.2"/>
  <cols>
    <col min="1" max="1" width="19.85546875" style="6" customWidth="1"/>
    <col min="2" max="2" width="9.85546875" style="6" bestFit="1" customWidth="1"/>
    <col min="3" max="3" width="7.85546875" style="6" customWidth="1"/>
    <col min="4" max="4" width="10.42578125" style="6" bestFit="1" customWidth="1"/>
    <col min="5" max="5" width="7.42578125" style="10" bestFit="1" customWidth="1"/>
    <col min="6" max="6" width="8.28515625" style="6" bestFit="1" customWidth="1"/>
    <col min="7" max="7" width="7.7109375" style="6" customWidth="1"/>
    <col min="8" max="8" width="10" style="6" bestFit="1" customWidth="1"/>
    <col min="9" max="9" width="12" style="6" bestFit="1" customWidth="1"/>
    <col min="10" max="11" width="8.28515625" style="6" customWidth="1"/>
    <col min="12" max="16384" width="9.140625" style="6"/>
  </cols>
  <sheetData>
    <row r="1" spans="1:11" ht="12.75" customHeight="1" x14ac:dyDescent="0.2">
      <c r="A1" s="9" t="s">
        <v>488</v>
      </c>
      <c r="B1" s="1"/>
      <c r="C1" s="1"/>
      <c r="D1" s="1"/>
      <c r="E1" s="57"/>
      <c r="F1" s="1"/>
      <c r="G1" s="1"/>
      <c r="H1" s="1"/>
      <c r="I1" s="1"/>
      <c r="J1" s="1"/>
      <c r="K1" s="1"/>
    </row>
    <row r="2" spans="1:11" ht="15" customHeight="1" x14ac:dyDescent="0.2">
      <c r="A2" s="1"/>
      <c r="B2" s="1"/>
      <c r="C2" s="1"/>
      <c r="D2" s="1"/>
      <c r="E2" s="57"/>
      <c r="F2" s="57"/>
      <c r="G2" s="1"/>
      <c r="H2" s="1"/>
      <c r="I2" s="1"/>
      <c r="J2" s="1"/>
      <c r="K2" s="1"/>
    </row>
    <row r="3" spans="1:11" ht="15" customHeight="1" x14ac:dyDescent="0.2">
      <c r="A3" s="42"/>
      <c r="B3" s="351" t="s">
        <v>587</v>
      </c>
      <c r="C3" s="352"/>
      <c r="D3" s="352"/>
      <c r="E3" s="352"/>
      <c r="F3" s="352"/>
      <c r="G3" s="352"/>
      <c r="H3" s="352"/>
      <c r="I3" s="352"/>
      <c r="J3" s="134"/>
      <c r="K3" s="145" t="s">
        <v>148</v>
      </c>
    </row>
    <row r="4" spans="1:11" ht="15" customHeight="1" x14ac:dyDescent="0.2">
      <c r="A4" s="146"/>
      <c r="B4" s="147" t="s">
        <v>200</v>
      </c>
      <c r="C4" s="156"/>
      <c r="D4" s="156"/>
      <c r="E4" s="156"/>
      <c r="F4" s="156"/>
      <c r="G4" s="156" t="s">
        <v>90</v>
      </c>
      <c r="H4" s="156" t="s">
        <v>201</v>
      </c>
      <c r="I4" s="156" t="s">
        <v>202</v>
      </c>
      <c r="J4" s="134"/>
      <c r="K4" s="134"/>
    </row>
    <row r="5" spans="1:11" ht="15" customHeight="1" x14ac:dyDescent="0.2">
      <c r="A5" s="148" t="s">
        <v>203</v>
      </c>
      <c r="B5" s="30" t="s">
        <v>204</v>
      </c>
      <c r="C5" s="176"/>
      <c r="D5" s="156" t="s">
        <v>78</v>
      </c>
      <c r="E5" s="156" t="s">
        <v>205</v>
      </c>
      <c r="F5" s="156" t="s">
        <v>206</v>
      </c>
      <c r="G5" s="156" t="s">
        <v>207</v>
      </c>
      <c r="H5" s="156" t="s">
        <v>208</v>
      </c>
      <c r="I5" s="156" t="s">
        <v>209</v>
      </c>
      <c r="J5" s="134"/>
      <c r="K5" s="134"/>
    </row>
    <row r="6" spans="1:11" ht="15" customHeight="1" x14ac:dyDescent="0.2">
      <c r="A6" s="177" t="s">
        <v>210</v>
      </c>
      <c r="B6" s="178" t="s">
        <v>59</v>
      </c>
      <c r="C6" s="19" t="s">
        <v>74</v>
      </c>
      <c r="D6" s="19" t="s">
        <v>77</v>
      </c>
      <c r="E6" s="19" t="s">
        <v>75</v>
      </c>
      <c r="F6" s="19" t="s">
        <v>211</v>
      </c>
      <c r="G6" s="19" t="s">
        <v>212</v>
      </c>
      <c r="H6" s="19" t="s">
        <v>213</v>
      </c>
      <c r="I6" s="19" t="s">
        <v>214</v>
      </c>
      <c r="J6" s="134"/>
      <c r="K6" s="134"/>
    </row>
    <row r="7" spans="1:11" ht="15" customHeight="1" x14ac:dyDescent="0.2">
      <c r="A7" s="20" t="s">
        <v>22</v>
      </c>
      <c r="B7" s="50">
        <f>+B11+B34+B48+B91+B120+B128+B136+B169+B177+B197+B212+B222+B249</f>
        <v>52991</v>
      </c>
      <c r="C7" s="22">
        <f t="shared" ref="C7:I7" si="0">+C11+C34+C48+C91+C120+C128+C136+C169+C177+C197+C212+C222+C249</f>
        <v>26876</v>
      </c>
      <c r="D7" s="22">
        <f t="shared" si="0"/>
        <v>26539</v>
      </c>
      <c r="E7" s="23">
        <f t="shared" si="0"/>
        <v>10893</v>
      </c>
      <c r="F7" s="22">
        <f t="shared" si="0"/>
        <v>20429</v>
      </c>
      <c r="G7" s="23">
        <f t="shared" si="0"/>
        <v>16517</v>
      </c>
      <c r="H7" s="23">
        <f t="shared" si="0"/>
        <v>27047</v>
      </c>
      <c r="I7" s="23">
        <f t="shared" si="0"/>
        <v>9427</v>
      </c>
      <c r="J7" s="203"/>
      <c r="K7" s="203"/>
    </row>
    <row r="8" spans="1:11" ht="12.75" customHeight="1" x14ac:dyDescent="0.2">
      <c r="A8" s="11"/>
      <c r="B8" s="52"/>
      <c r="C8" s="16"/>
      <c r="D8" s="16"/>
      <c r="E8" s="17"/>
      <c r="F8" s="16"/>
      <c r="G8" s="17"/>
      <c r="H8" s="17"/>
      <c r="I8" s="17"/>
      <c r="J8" s="134"/>
      <c r="K8" s="134"/>
    </row>
    <row r="9" spans="1:11" ht="12.75" customHeight="1" x14ac:dyDescent="0.2">
      <c r="A9" s="11" t="s">
        <v>35</v>
      </c>
      <c r="B9" s="52">
        <v>30953</v>
      </c>
      <c r="C9" s="16">
        <v>16095</v>
      </c>
      <c r="D9" s="16">
        <v>15713</v>
      </c>
      <c r="E9" s="17">
        <v>6881</v>
      </c>
      <c r="F9" s="16">
        <v>12094</v>
      </c>
      <c r="G9" s="17">
        <v>9852</v>
      </c>
      <c r="H9" s="17">
        <v>16167</v>
      </c>
      <c r="I9" s="17">
        <v>4934</v>
      </c>
      <c r="J9" s="258"/>
      <c r="K9" s="258"/>
    </row>
    <row r="10" spans="1:11" ht="12.75" customHeight="1" x14ac:dyDescent="0.2">
      <c r="A10" s="11"/>
      <c r="B10" s="52"/>
      <c r="C10" s="16"/>
      <c r="D10" s="16"/>
      <c r="E10" s="17"/>
      <c r="F10" s="16"/>
      <c r="G10" s="17"/>
      <c r="H10" s="17"/>
      <c r="I10" s="17"/>
      <c r="J10" s="258"/>
      <c r="K10" s="258"/>
    </row>
    <row r="11" spans="1:11" ht="15" customHeight="1" x14ac:dyDescent="0.2">
      <c r="A11" s="63" t="s">
        <v>41</v>
      </c>
      <c r="B11" s="149">
        <v>4032</v>
      </c>
      <c r="C11" s="17">
        <v>1950</v>
      </c>
      <c r="D11" s="17">
        <v>2209</v>
      </c>
      <c r="E11" s="17">
        <v>1024</v>
      </c>
      <c r="F11" s="17">
        <v>1314</v>
      </c>
      <c r="G11" s="17">
        <v>1953</v>
      </c>
      <c r="H11" s="17">
        <v>1615</v>
      </c>
      <c r="I11" s="17">
        <v>464</v>
      </c>
      <c r="J11" s="3"/>
      <c r="K11" s="3"/>
    </row>
    <row r="12" spans="1:11" ht="15" customHeight="1" x14ac:dyDescent="0.2">
      <c r="A12" s="40" t="s">
        <v>307</v>
      </c>
      <c r="B12" s="31">
        <v>574</v>
      </c>
      <c r="C12" s="13">
        <v>284</v>
      </c>
      <c r="D12" s="13">
        <v>362</v>
      </c>
      <c r="E12" s="13">
        <v>153</v>
      </c>
      <c r="F12" s="13">
        <v>198</v>
      </c>
      <c r="G12" s="13">
        <v>310</v>
      </c>
      <c r="H12" s="13">
        <v>223</v>
      </c>
      <c r="I12" s="13">
        <v>41</v>
      </c>
      <c r="J12" s="3"/>
      <c r="K12" s="3"/>
    </row>
    <row r="13" spans="1:11" ht="15" customHeight="1" x14ac:dyDescent="0.2">
      <c r="A13" s="40" t="s">
        <v>319</v>
      </c>
      <c r="B13" s="31">
        <v>66</v>
      </c>
      <c r="C13" s="13">
        <v>30</v>
      </c>
      <c r="D13" s="13">
        <v>30</v>
      </c>
      <c r="E13" s="13">
        <v>8</v>
      </c>
      <c r="F13" s="13">
        <v>34</v>
      </c>
      <c r="G13" s="13">
        <v>17</v>
      </c>
      <c r="H13" s="13">
        <v>30</v>
      </c>
      <c r="I13" s="13">
        <v>19</v>
      </c>
      <c r="J13" s="3"/>
      <c r="K13" s="3"/>
    </row>
    <row r="14" spans="1:11" ht="15" customHeight="1" x14ac:dyDescent="0.2">
      <c r="A14" s="40" t="s">
        <v>294</v>
      </c>
      <c r="B14" s="31">
        <v>701</v>
      </c>
      <c r="C14" s="13">
        <v>353</v>
      </c>
      <c r="D14" s="13">
        <v>428</v>
      </c>
      <c r="E14" s="13">
        <v>191</v>
      </c>
      <c r="F14" s="13">
        <v>171</v>
      </c>
      <c r="G14" s="13">
        <v>333</v>
      </c>
      <c r="H14" s="13">
        <v>308</v>
      </c>
      <c r="I14" s="13">
        <v>60</v>
      </c>
      <c r="J14" s="4"/>
      <c r="K14" s="4"/>
    </row>
    <row r="15" spans="1:11" ht="15" customHeight="1" x14ac:dyDescent="0.2">
      <c r="A15" s="40" t="s">
        <v>320</v>
      </c>
      <c r="B15" s="31">
        <v>21</v>
      </c>
      <c r="C15" s="13">
        <v>13</v>
      </c>
      <c r="D15" s="13">
        <v>11</v>
      </c>
      <c r="E15" s="13">
        <v>7</v>
      </c>
      <c r="F15" s="13">
        <v>9</v>
      </c>
      <c r="G15" s="13">
        <v>7</v>
      </c>
      <c r="H15" s="13">
        <v>11</v>
      </c>
      <c r="I15" s="13">
        <v>3</v>
      </c>
      <c r="J15" s="4"/>
      <c r="K15" s="4"/>
    </row>
    <row r="16" spans="1:11" ht="15" customHeight="1" x14ac:dyDescent="0.2">
      <c r="A16" s="40" t="s">
        <v>321</v>
      </c>
      <c r="B16" s="31">
        <v>39</v>
      </c>
      <c r="C16" s="13">
        <v>18</v>
      </c>
      <c r="D16" s="13">
        <v>19</v>
      </c>
      <c r="E16" s="13">
        <v>7</v>
      </c>
      <c r="F16" s="13">
        <v>13</v>
      </c>
      <c r="G16" s="13">
        <v>11</v>
      </c>
      <c r="H16" s="13">
        <v>20</v>
      </c>
      <c r="I16" s="13">
        <v>8</v>
      </c>
      <c r="J16" s="5"/>
      <c r="K16" s="5"/>
    </row>
    <row r="17" spans="1:11" ht="15" customHeight="1" x14ac:dyDescent="0.2">
      <c r="A17" s="40" t="s">
        <v>308</v>
      </c>
      <c r="B17" s="31">
        <v>325</v>
      </c>
      <c r="C17" s="13">
        <v>140</v>
      </c>
      <c r="D17" s="13">
        <v>192</v>
      </c>
      <c r="E17" s="13">
        <v>87</v>
      </c>
      <c r="F17" s="13">
        <v>110</v>
      </c>
      <c r="G17" s="13">
        <v>170</v>
      </c>
      <c r="H17" s="13">
        <v>127</v>
      </c>
      <c r="I17" s="13">
        <v>28</v>
      </c>
      <c r="J17" s="5"/>
      <c r="K17" s="5"/>
    </row>
    <row r="18" spans="1:11" ht="15" customHeight="1" x14ac:dyDescent="0.2">
      <c r="A18" s="40" t="s">
        <v>322</v>
      </c>
      <c r="B18" s="31">
        <v>39</v>
      </c>
      <c r="C18" s="13">
        <v>26</v>
      </c>
      <c r="D18" s="13">
        <v>13</v>
      </c>
      <c r="E18" s="13">
        <v>9</v>
      </c>
      <c r="F18" s="13">
        <v>13</v>
      </c>
      <c r="G18" s="13">
        <v>11</v>
      </c>
      <c r="H18" s="13">
        <v>19</v>
      </c>
      <c r="I18" s="13">
        <v>9</v>
      </c>
      <c r="J18" s="5"/>
      <c r="K18" s="5"/>
    </row>
    <row r="19" spans="1:11" ht="15" customHeight="1" x14ac:dyDescent="0.2">
      <c r="A19" s="40" t="s">
        <v>323</v>
      </c>
      <c r="B19" s="31">
        <v>61</v>
      </c>
      <c r="C19" s="13">
        <v>24</v>
      </c>
      <c r="D19" s="13">
        <v>28</v>
      </c>
      <c r="E19" s="13">
        <v>10</v>
      </c>
      <c r="F19" s="13">
        <v>26</v>
      </c>
      <c r="G19" s="13">
        <v>24</v>
      </c>
      <c r="H19" s="13">
        <v>33</v>
      </c>
      <c r="I19" s="13">
        <v>4</v>
      </c>
      <c r="J19" s="5"/>
      <c r="K19" s="5"/>
    </row>
    <row r="20" spans="1:11" ht="15" customHeight="1" x14ac:dyDescent="0.2">
      <c r="A20" s="40" t="s">
        <v>324</v>
      </c>
      <c r="B20" s="31">
        <v>48</v>
      </c>
      <c r="C20" s="13">
        <v>25</v>
      </c>
      <c r="D20" s="13">
        <v>20</v>
      </c>
      <c r="E20" s="13">
        <v>7</v>
      </c>
      <c r="F20" s="13">
        <v>25</v>
      </c>
      <c r="G20" s="13">
        <v>16</v>
      </c>
      <c r="H20" s="13">
        <v>23</v>
      </c>
      <c r="I20" s="13">
        <v>9</v>
      </c>
      <c r="J20" s="5"/>
      <c r="K20" s="5"/>
    </row>
    <row r="21" spans="1:11" ht="15" customHeight="1" x14ac:dyDescent="0.2">
      <c r="A21" s="40" t="s">
        <v>30</v>
      </c>
      <c r="B21" s="31">
        <v>992</v>
      </c>
      <c r="C21" s="13">
        <v>486</v>
      </c>
      <c r="D21" s="13">
        <v>499</v>
      </c>
      <c r="E21" s="13">
        <v>251</v>
      </c>
      <c r="F21" s="13">
        <v>318</v>
      </c>
      <c r="G21" s="13">
        <v>481</v>
      </c>
      <c r="H21" s="13">
        <v>361</v>
      </c>
      <c r="I21" s="13">
        <v>150</v>
      </c>
      <c r="J21" s="5"/>
      <c r="K21" s="5"/>
    </row>
    <row r="22" spans="1:11" ht="15" customHeight="1" x14ac:dyDescent="0.2">
      <c r="A22" s="40" t="s">
        <v>325</v>
      </c>
      <c r="B22" s="31">
        <v>15</v>
      </c>
      <c r="C22" s="13">
        <v>9</v>
      </c>
      <c r="D22" s="13">
        <v>6</v>
      </c>
      <c r="E22" s="13">
        <v>2</v>
      </c>
      <c r="F22" s="13">
        <v>5</v>
      </c>
      <c r="G22" s="13">
        <v>5</v>
      </c>
      <c r="H22" s="13">
        <v>10</v>
      </c>
      <c r="I22" s="13" t="s">
        <v>264</v>
      </c>
      <c r="J22" s="5"/>
      <c r="K22" s="5"/>
    </row>
    <row r="23" spans="1:11" ht="15" customHeight="1" x14ac:dyDescent="0.2">
      <c r="A23" s="40" t="s">
        <v>296</v>
      </c>
      <c r="B23" s="31">
        <v>162</v>
      </c>
      <c r="C23" s="13">
        <v>84</v>
      </c>
      <c r="D23" s="13">
        <v>84</v>
      </c>
      <c r="E23" s="13">
        <v>61</v>
      </c>
      <c r="F23" s="13">
        <v>35</v>
      </c>
      <c r="G23" s="13">
        <v>67</v>
      </c>
      <c r="H23" s="13">
        <v>70</v>
      </c>
      <c r="I23" s="13">
        <v>25</v>
      </c>
      <c r="J23" s="5"/>
      <c r="K23" s="5"/>
    </row>
    <row r="24" spans="1:11" ht="15" customHeight="1" x14ac:dyDescent="0.2">
      <c r="A24" s="40" t="s">
        <v>326</v>
      </c>
      <c r="B24" s="31">
        <v>123</v>
      </c>
      <c r="C24" s="13">
        <v>57</v>
      </c>
      <c r="D24" s="13">
        <v>72</v>
      </c>
      <c r="E24" s="13">
        <v>29</v>
      </c>
      <c r="F24" s="13">
        <v>49</v>
      </c>
      <c r="G24" s="13">
        <v>61</v>
      </c>
      <c r="H24" s="13">
        <v>51</v>
      </c>
      <c r="I24" s="13">
        <v>11</v>
      </c>
      <c r="J24" s="3"/>
      <c r="K24" s="3"/>
    </row>
    <row r="25" spans="1:11" ht="15" customHeight="1" x14ac:dyDescent="0.2">
      <c r="A25" s="40" t="s">
        <v>327</v>
      </c>
      <c r="B25" s="31">
        <v>23</v>
      </c>
      <c r="C25" s="13">
        <v>8</v>
      </c>
      <c r="D25" s="13">
        <v>10</v>
      </c>
      <c r="E25" s="13">
        <v>3</v>
      </c>
      <c r="F25" s="13">
        <v>10</v>
      </c>
      <c r="G25" s="13">
        <v>7</v>
      </c>
      <c r="H25" s="13">
        <v>13</v>
      </c>
      <c r="I25" s="13">
        <v>3</v>
      </c>
      <c r="J25" s="3"/>
      <c r="K25" s="3"/>
    </row>
    <row r="26" spans="1:11" ht="15" customHeight="1" x14ac:dyDescent="0.2">
      <c r="A26" s="40" t="s">
        <v>328</v>
      </c>
      <c r="B26" s="31">
        <v>68</v>
      </c>
      <c r="C26" s="13">
        <v>31</v>
      </c>
      <c r="D26" s="13">
        <v>26</v>
      </c>
      <c r="E26" s="13">
        <v>6</v>
      </c>
      <c r="F26" s="13">
        <v>38</v>
      </c>
      <c r="G26" s="13">
        <v>26</v>
      </c>
      <c r="H26" s="13">
        <v>35</v>
      </c>
      <c r="I26" s="13">
        <v>7</v>
      </c>
      <c r="J26" s="4"/>
      <c r="K26" s="4"/>
    </row>
    <row r="27" spans="1:11" ht="15" customHeight="1" x14ac:dyDescent="0.2">
      <c r="A27" s="40" t="s">
        <v>329</v>
      </c>
      <c r="B27" s="31">
        <v>195</v>
      </c>
      <c r="C27" s="13">
        <v>100</v>
      </c>
      <c r="D27" s="13">
        <v>106</v>
      </c>
      <c r="E27" s="13">
        <v>58</v>
      </c>
      <c r="F27" s="13">
        <v>58</v>
      </c>
      <c r="G27" s="13">
        <v>116</v>
      </c>
      <c r="H27" s="13">
        <v>64</v>
      </c>
      <c r="I27" s="13">
        <v>15</v>
      </c>
      <c r="J27" s="4"/>
      <c r="K27" s="4"/>
    </row>
    <row r="28" spans="1:11" ht="15" customHeight="1" x14ac:dyDescent="0.2">
      <c r="A28" s="40" t="s">
        <v>330</v>
      </c>
      <c r="B28" s="31">
        <v>33</v>
      </c>
      <c r="C28" s="13">
        <v>12</v>
      </c>
      <c r="D28" s="13">
        <v>11</v>
      </c>
      <c r="E28" s="13">
        <v>8</v>
      </c>
      <c r="F28" s="13">
        <v>14</v>
      </c>
      <c r="G28" s="13">
        <v>8</v>
      </c>
      <c r="H28" s="13">
        <v>18</v>
      </c>
      <c r="I28" s="13">
        <v>7</v>
      </c>
      <c r="J28" s="5"/>
      <c r="K28" s="5"/>
    </row>
    <row r="29" spans="1:11" ht="15" customHeight="1" x14ac:dyDescent="0.2">
      <c r="A29" s="40" t="s">
        <v>331</v>
      </c>
      <c r="B29" s="31">
        <v>147</v>
      </c>
      <c r="C29" s="13">
        <v>71</v>
      </c>
      <c r="D29" s="13">
        <v>82</v>
      </c>
      <c r="E29" s="13">
        <v>50</v>
      </c>
      <c r="F29" s="13">
        <v>38</v>
      </c>
      <c r="G29" s="13">
        <v>99</v>
      </c>
      <c r="H29" s="13">
        <v>36</v>
      </c>
      <c r="I29" s="13">
        <v>12</v>
      </c>
      <c r="J29" s="5"/>
      <c r="K29" s="5"/>
    </row>
    <row r="30" spans="1:11" ht="15" customHeight="1" x14ac:dyDescent="0.2">
      <c r="A30" s="40" t="s">
        <v>332</v>
      </c>
      <c r="B30" s="31">
        <v>63</v>
      </c>
      <c r="C30" s="13">
        <v>23</v>
      </c>
      <c r="D30" s="13">
        <v>24</v>
      </c>
      <c r="E30" s="13">
        <v>13</v>
      </c>
      <c r="F30" s="13">
        <v>30</v>
      </c>
      <c r="G30" s="13">
        <v>16</v>
      </c>
      <c r="H30" s="13">
        <v>39</v>
      </c>
      <c r="I30" s="13">
        <v>8</v>
      </c>
      <c r="J30" s="5"/>
      <c r="K30" s="5"/>
    </row>
    <row r="31" spans="1:11" ht="15" customHeight="1" x14ac:dyDescent="0.2">
      <c r="A31" s="40" t="s">
        <v>333</v>
      </c>
      <c r="B31" s="31">
        <v>265</v>
      </c>
      <c r="C31" s="13">
        <v>130</v>
      </c>
      <c r="D31" s="13">
        <v>146</v>
      </c>
      <c r="E31" s="13">
        <v>52</v>
      </c>
      <c r="F31" s="13">
        <v>78</v>
      </c>
      <c r="G31" s="13">
        <v>146</v>
      </c>
      <c r="H31" s="13">
        <v>86</v>
      </c>
      <c r="I31" s="13">
        <v>33</v>
      </c>
      <c r="J31" s="5"/>
      <c r="K31" s="5"/>
    </row>
    <row r="32" spans="1:11" ht="15" customHeight="1" x14ac:dyDescent="0.2">
      <c r="A32" s="40" t="s">
        <v>334</v>
      </c>
      <c r="B32" s="31">
        <v>72</v>
      </c>
      <c r="C32" s="13">
        <v>26</v>
      </c>
      <c r="D32" s="13">
        <v>40</v>
      </c>
      <c r="E32" s="13">
        <v>12</v>
      </c>
      <c r="F32" s="13">
        <v>42</v>
      </c>
      <c r="G32" s="13">
        <v>22</v>
      </c>
      <c r="H32" s="13">
        <v>38</v>
      </c>
      <c r="I32" s="13">
        <v>12</v>
      </c>
      <c r="J32" s="5"/>
      <c r="K32" s="5"/>
    </row>
    <row r="33" spans="1:11" ht="15" customHeight="1" x14ac:dyDescent="0.2">
      <c r="A33" s="40"/>
      <c r="B33" s="31"/>
      <c r="C33" s="13"/>
      <c r="D33" s="13"/>
      <c r="E33" s="13"/>
      <c r="F33" s="13"/>
      <c r="G33" s="13"/>
      <c r="H33" s="13"/>
      <c r="I33" s="13"/>
      <c r="J33" s="5"/>
      <c r="K33" s="5"/>
    </row>
    <row r="34" spans="1:11" ht="15" customHeight="1" x14ac:dyDescent="0.2">
      <c r="A34" s="63" t="s">
        <v>38</v>
      </c>
      <c r="B34" s="149">
        <v>1697</v>
      </c>
      <c r="C34" s="17">
        <v>920</v>
      </c>
      <c r="D34" s="17">
        <v>781</v>
      </c>
      <c r="E34" s="17">
        <v>410</v>
      </c>
      <c r="F34" s="17">
        <v>717</v>
      </c>
      <c r="G34" s="17">
        <v>426</v>
      </c>
      <c r="H34" s="17">
        <v>992</v>
      </c>
      <c r="I34" s="17">
        <v>279</v>
      </c>
      <c r="J34" s="5"/>
      <c r="K34" s="5"/>
    </row>
    <row r="35" spans="1:11" ht="15" customHeight="1" x14ac:dyDescent="0.2">
      <c r="A35" s="40" t="s">
        <v>335</v>
      </c>
      <c r="B35" s="31">
        <v>53</v>
      </c>
      <c r="C35" s="13">
        <v>26</v>
      </c>
      <c r="D35" s="13">
        <v>28</v>
      </c>
      <c r="E35" s="13">
        <v>20</v>
      </c>
      <c r="F35" s="13">
        <v>15</v>
      </c>
      <c r="G35" s="13">
        <v>16</v>
      </c>
      <c r="H35" s="13">
        <v>29</v>
      </c>
      <c r="I35" s="13">
        <v>8</v>
      </c>
      <c r="J35" s="5"/>
      <c r="K35" s="5"/>
    </row>
    <row r="36" spans="1:11" ht="15" customHeight="1" x14ac:dyDescent="0.2">
      <c r="A36" s="40" t="s">
        <v>314</v>
      </c>
      <c r="B36" s="31">
        <v>180</v>
      </c>
      <c r="C36" s="13">
        <v>104</v>
      </c>
      <c r="D36" s="13">
        <v>71</v>
      </c>
      <c r="E36" s="13">
        <v>47</v>
      </c>
      <c r="F36" s="13">
        <v>75</v>
      </c>
      <c r="G36" s="13">
        <v>49</v>
      </c>
      <c r="H36" s="13">
        <v>101</v>
      </c>
      <c r="I36" s="13">
        <v>30</v>
      </c>
      <c r="J36" s="5"/>
      <c r="K36" s="5"/>
    </row>
    <row r="37" spans="1:11" ht="15" customHeight="1" x14ac:dyDescent="0.2">
      <c r="A37" s="40" t="s">
        <v>336</v>
      </c>
      <c r="B37" s="31">
        <v>69</v>
      </c>
      <c r="C37" s="13">
        <v>40</v>
      </c>
      <c r="D37" s="13">
        <v>28</v>
      </c>
      <c r="E37" s="13">
        <v>19</v>
      </c>
      <c r="F37" s="13">
        <v>29</v>
      </c>
      <c r="G37" s="13">
        <v>18</v>
      </c>
      <c r="H37" s="13">
        <v>43</v>
      </c>
      <c r="I37" s="13">
        <v>8</v>
      </c>
      <c r="J37" s="5"/>
      <c r="K37" s="5"/>
    </row>
    <row r="38" spans="1:11" ht="15" customHeight="1" x14ac:dyDescent="0.2">
      <c r="A38" s="40" t="s">
        <v>337</v>
      </c>
      <c r="B38" s="31">
        <v>91</v>
      </c>
      <c r="C38" s="13">
        <v>55</v>
      </c>
      <c r="D38" s="13">
        <v>43</v>
      </c>
      <c r="E38" s="13">
        <v>17</v>
      </c>
      <c r="F38" s="13">
        <v>50</v>
      </c>
      <c r="G38" s="13">
        <v>22</v>
      </c>
      <c r="H38" s="13">
        <v>49</v>
      </c>
      <c r="I38" s="13">
        <v>20</v>
      </c>
      <c r="J38" s="5"/>
      <c r="K38" s="5"/>
    </row>
    <row r="39" spans="1:11" ht="15" customHeight="1" x14ac:dyDescent="0.2">
      <c r="A39" s="40" t="s">
        <v>338</v>
      </c>
      <c r="B39" s="31">
        <v>67</v>
      </c>
      <c r="C39" s="13">
        <v>38</v>
      </c>
      <c r="D39" s="13">
        <v>35</v>
      </c>
      <c r="E39" s="13">
        <v>12</v>
      </c>
      <c r="F39" s="13">
        <v>28</v>
      </c>
      <c r="G39" s="13">
        <v>23</v>
      </c>
      <c r="H39" s="13">
        <v>39</v>
      </c>
      <c r="I39" s="13">
        <v>5</v>
      </c>
      <c r="J39" s="5"/>
      <c r="K39" s="5"/>
    </row>
    <row r="40" spans="1:11" ht="15" customHeight="1" x14ac:dyDescent="0.2">
      <c r="A40" s="40" t="s">
        <v>339</v>
      </c>
      <c r="B40" s="31">
        <v>64</v>
      </c>
      <c r="C40" s="13">
        <v>27</v>
      </c>
      <c r="D40" s="13">
        <v>30</v>
      </c>
      <c r="E40" s="13">
        <v>20</v>
      </c>
      <c r="F40" s="13">
        <v>21</v>
      </c>
      <c r="G40" s="13">
        <v>14</v>
      </c>
      <c r="H40" s="13">
        <v>41</v>
      </c>
      <c r="I40" s="13">
        <v>9</v>
      </c>
      <c r="J40" s="5"/>
      <c r="K40" s="5"/>
    </row>
    <row r="41" spans="1:11" ht="15" customHeight="1" x14ac:dyDescent="0.2">
      <c r="A41" s="40" t="s">
        <v>340</v>
      </c>
      <c r="B41" s="31">
        <v>140</v>
      </c>
      <c r="C41" s="13">
        <v>65</v>
      </c>
      <c r="D41" s="13">
        <v>63</v>
      </c>
      <c r="E41" s="13">
        <v>41</v>
      </c>
      <c r="F41" s="13">
        <v>56</v>
      </c>
      <c r="G41" s="13">
        <v>38</v>
      </c>
      <c r="H41" s="13">
        <v>84</v>
      </c>
      <c r="I41" s="13">
        <v>18</v>
      </c>
      <c r="J41" s="5"/>
      <c r="K41" s="5"/>
    </row>
    <row r="42" spans="1:11" ht="15" customHeight="1" x14ac:dyDescent="0.2">
      <c r="A42" s="40" t="s">
        <v>316</v>
      </c>
      <c r="B42" s="31">
        <v>166</v>
      </c>
      <c r="C42" s="13">
        <v>105</v>
      </c>
      <c r="D42" s="13">
        <v>96</v>
      </c>
      <c r="E42" s="13">
        <v>26</v>
      </c>
      <c r="F42" s="13">
        <v>85</v>
      </c>
      <c r="G42" s="13">
        <v>32</v>
      </c>
      <c r="H42" s="13">
        <v>108</v>
      </c>
      <c r="I42" s="13">
        <v>26</v>
      </c>
      <c r="J42" s="5"/>
      <c r="K42" s="5"/>
    </row>
    <row r="43" spans="1:11" ht="15" customHeight="1" x14ac:dyDescent="0.2">
      <c r="A43" s="40" t="s">
        <v>317</v>
      </c>
      <c r="B43" s="31">
        <v>294</v>
      </c>
      <c r="C43" s="13">
        <v>168</v>
      </c>
      <c r="D43" s="13">
        <v>127</v>
      </c>
      <c r="E43" s="13">
        <v>75</v>
      </c>
      <c r="F43" s="13">
        <v>97</v>
      </c>
      <c r="G43" s="13">
        <v>70</v>
      </c>
      <c r="H43" s="13">
        <v>179</v>
      </c>
      <c r="I43" s="13">
        <v>45</v>
      </c>
    </row>
    <row r="44" spans="1:11" ht="15" customHeight="1" x14ac:dyDescent="0.2">
      <c r="A44" s="40" t="s">
        <v>341</v>
      </c>
      <c r="B44" s="31">
        <v>46</v>
      </c>
      <c r="C44" s="13">
        <v>24</v>
      </c>
      <c r="D44" s="13">
        <v>27</v>
      </c>
      <c r="E44" s="13">
        <v>6</v>
      </c>
      <c r="F44" s="13">
        <v>22</v>
      </c>
      <c r="G44" s="13">
        <v>11</v>
      </c>
      <c r="H44" s="13">
        <v>33</v>
      </c>
      <c r="I44" s="13">
        <v>2</v>
      </c>
    </row>
    <row r="45" spans="1:11" ht="15" customHeight="1" x14ac:dyDescent="0.2">
      <c r="A45" s="40" t="s">
        <v>318</v>
      </c>
      <c r="B45" s="31">
        <v>468</v>
      </c>
      <c r="C45" s="13">
        <v>236</v>
      </c>
      <c r="D45" s="13">
        <v>203</v>
      </c>
      <c r="E45" s="13">
        <v>115</v>
      </c>
      <c r="F45" s="13">
        <v>212</v>
      </c>
      <c r="G45" s="13">
        <v>123</v>
      </c>
      <c r="H45" s="13">
        <v>248</v>
      </c>
      <c r="I45" s="13">
        <v>97</v>
      </c>
    </row>
    <row r="46" spans="1:11" ht="15" customHeight="1" x14ac:dyDescent="0.2">
      <c r="A46" s="40" t="s">
        <v>342</v>
      </c>
      <c r="B46" s="31">
        <v>59</v>
      </c>
      <c r="C46" s="13">
        <v>32</v>
      </c>
      <c r="D46" s="13">
        <v>30</v>
      </c>
      <c r="E46" s="13">
        <v>12</v>
      </c>
      <c r="F46" s="13">
        <v>27</v>
      </c>
      <c r="G46" s="13">
        <v>10</v>
      </c>
      <c r="H46" s="13">
        <v>38</v>
      </c>
      <c r="I46" s="13">
        <v>11</v>
      </c>
    </row>
    <row r="47" spans="1:11" ht="15" customHeight="1" x14ac:dyDescent="0.2">
      <c r="A47" s="40"/>
      <c r="B47" s="149"/>
      <c r="C47" s="17"/>
      <c r="D47" s="17"/>
      <c r="E47" s="17"/>
      <c r="F47" s="17"/>
      <c r="G47" s="17"/>
      <c r="H47" s="17"/>
      <c r="I47" s="17"/>
    </row>
    <row r="48" spans="1:11" ht="15" customHeight="1" x14ac:dyDescent="0.2">
      <c r="A48" s="63" t="s">
        <v>37</v>
      </c>
      <c r="B48" s="149">
        <v>9053</v>
      </c>
      <c r="C48" s="17">
        <v>4785</v>
      </c>
      <c r="D48" s="17">
        <v>4510</v>
      </c>
      <c r="E48" s="17">
        <v>2003</v>
      </c>
      <c r="F48" s="17">
        <v>3580</v>
      </c>
      <c r="G48" s="17">
        <v>2403</v>
      </c>
      <c r="H48" s="17">
        <v>5016</v>
      </c>
      <c r="I48" s="17">
        <v>1634</v>
      </c>
    </row>
    <row r="49" spans="1:9" ht="15" customHeight="1" x14ac:dyDescent="0.2">
      <c r="A49" s="40" t="s">
        <v>346</v>
      </c>
      <c r="B49" s="31">
        <v>46</v>
      </c>
      <c r="C49" s="13">
        <v>24</v>
      </c>
      <c r="D49" s="13">
        <v>16</v>
      </c>
      <c r="E49" s="13">
        <v>10</v>
      </c>
      <c r="F49" s="13">
        <v>18</v>
      </c>
      <c r="G49" s="13">
        <v>14</v>
      </c>
      <c r="H49" s="13">
        <v>27</v>
      </c>
      <c r="I49" s="13">
        <v>5</v>
      </c>
    </row>
    <row r="50" spans="1:9" ht="15" customHeight="1" x14ac:dyDescent="0.2">
      <c r="A50" s="40" t="s">
        <v>347</v>
      </c>
      <c r="B50" s="31">
        <v>36</v>
      </c>
      <c r="C50" s="13">
        <v>20</v>
      </c>
      <c r="D50" s="13">
        <v>7</v>
      </c>
      <c r="E50" s="13">
        <v>11</v>
      </c>
      <c r="F50" s="13">
        <v>14</v>
      </c>
      <c r="G50" s="13">
        <v>12</v>
      </c>
      <c r="H50" s="13">
        <v>18</v>
      </c>
      <c r="I50" s="13">
        <v>6</v>
      </c>
    </row>
    <row r="51" spans="1:9" ht="15" customHeight="1" x14ac:dyDescent="0.2">
      <c r="A51" s="40" t="s">
        <v>348</v>
      </c>
      <c r="B51" s="31">
        <v>60</v>
      </c>
      <c r="C51" s="13">
        <v>31</v>
      </c>
      <c r="D51" s="13">
        <v>32</v>
      </c>
      <c r="E51" s="13">
        <v>12</v>
      </c>
      <c r="F51" s="13">
        <v>28</v>
      </c>
      <c r="G51" s="13">
        <v>19</v>
      </c>
      <c r="H51" s="13">
        <v>35</v>
      </c>
      <c r="I51" s="13">
        <v>6</v>
      </c>
    </row>
    <row r="52" spans="1:9" ht="15" customHeight="1" x14ac:dyDescent="0.2">
      <c r="A52" s="40" t="s">
        <v>349</v>
      </c>
      <c r="B52" s="31">
        <v>64</v>
      </c>
      <c r="C52" s="13">
        <v>32</v>
      </c>
      <c r="D52" s="13">
        <v>29</v>
      </c>
      <c r="E52" s="13">
        <v>17</v>
      </c>
      <c r="F52" s="13">
        <v>25</v>
      </c>
      <c r="G52" s="13">
        <v>16</v>
      </c>
      <c r="H52" s="13">
        <v>41</v>
      </c>
      <c r="I52" s="13">
        <v>7</v>
      </c>
    </row>
    <row r="53" spans="1:9" ht="15" customHeight="1" x14ac:dyDescent="0.2">
      <c r="A53" s="40" t="s">
        <v>350</v>
      </c>
      <c r="B53" s="31">
        <v>44</v>
      </c>
      <c r="C53" s="13">
        <v>27</v>
      </c>
      <c r="D53" s="13">
        <v>18</v>
      </c>
      <c r="E53" s="13">
        <v>5</v>
      </c>
      <c r="F53" s="13">
        <v>19</v>
      </c>
      <c r="G53" s="13">
        <v>6</v>
      </c>
      <c r="H53" s="13">
        <v>30</v>
      </c>
      <c r="I53" s="13">
        <v>8</v>
      </c>
    </row>
    <row r="54" spans="1:9" ht="15" customHeight="1" x14ac:dyDescent="0.2">
      <c r="A54" s="40" t="s">
        <v>351</v>
      </c>
      <c r="B54" s="31">
        <v>191</v>
      </c>
      <c r="C54" s="13">
        <v>101</v>
      </c>
      <c r="D54" s="13">
        <v>103</v>
      </c>
      <c r="E54" s="13">
        <v>50</v>
      </c>
      <c r="F54" s="13">
        <v>73</v>
      </c>
      <c r="G54" s="13">
        <v>49</v>
      </c>
      <c r="H54" s="13">
        <v>108</v>
      </c>
      <c r="I54" s="13">
        <v>34</v>
      </c>
    </row>
    <row r="55" spans="1:9" ht="15" customHeight="1" x14ac:dyDescent="0.2">
      <c r="A55" s="40" t="s">
        <v>352</v>
      </c>
      <c r="B55" s="31">
        <v>84</v>
      </c>
      <c r="C55" s="13">
        <v>51</v>
      </c>
      <c r="D55" s="13">
        <v>38</v>
      </c>
      <c r="E55" s="13">
        <v>24</v>
      </c>
      <c r="F55" s="13">
        <v>28</v>
      </c>
      <c r="G55" s="13">
        <v>11</v>
      </c>
      <c r="H55" s="13">
        <v>57</v>
      </c>
      <c r="I55" s="13">
        <v>16</v>
      </c>
    </row>
    <row r="56" spans="1:9" ht="15" customHeight="1" x14ac:dyDescent="0.2">
      <c r="A56" s="40" t="s">
        <v>353</v>
      </c>
      <c r="B56" s="31">
        <v>85</v>
      </c>
      <c r="C56" s="13">
        <v>49</v>
      </c>
      <c r="D56" s="13">
        <v>37</v>
      </c>
      <c r="E56" s="13">
        <v>23</v>
      </c>
      <c r="F56" s="13">
        <v>32</v>
      </c>
      <c r="G56" s="13">
        <v>16</v>
      </c>
      <c r="H56" s="13">
        <v>55</v>
      </c>
      <c r="I56" s="13">
        <v>14</v>
      </c>
    </row>
    <row r="57" spans="1:9" ht="15" customHeight="1" x14ac:dyDescent="0.2">
      <c r="A57" s="40" t="s">
        <v>354</v>
      </c>
      <c r="B57" s="31">
        <v>341</v>
      </c>
      <c r="C57" s="13">
        <v>172</v>
      </c>
      <c r="D57" s="13">
        <v>184</v>
      </c>
      <c r="E57" s="13">
        <v>74</v>
      </c>
      <c r="F57" s="13">
        <v>133</v>
      </c>
      <c r="G57" s="13">
        <v>90</v>
      </c>
      <c r="H57" s="13">
        <v>188</v>
      </c>
      <c r="I57" s="13">
        <v>63</v>
      </c>
    </row>
    <row r="58" spans="1:9" ht="15" customHeight="1" x14ac:dyDescent="0.2">
      <c r="A58" s="40" t="s">
        <v>355</v>
      </c>
      <c r="B58" s="31">
        <v>46</v>
      </c>
      <c r="C58" s="13">
        <v>24</v>
      </c>
      <c r="D58" s="13">
        <v>11</v>
      </c>
      <c r="E58" s="13">
        <v>11</v>
      </c>
      <c r="F58" s="13">
        <v>16</v>
      </c>
      <c r="G58" s="13">
        <v>11</v>
      </c>
      <c r="H58" s="13">
        <v>33</v>
      </c>
      <c r="I58" s="13">
        <v>2</v>
      </c>
    </row>
    <row r="59" spans="1:9" ht="15" customHeight="1" x14ac:dyDescent="0.2">
      <c r="A59" s="40" t="s">
        <v>356</v>
      </c>
      <c r="B59" s="31">
        <v>130</v>
      </c>
      <c r="C59" s="13">
        <v>81</v>
      </c>
      <c r="D59" s="13">
        <v>60</v>
      </c>
      <c r="E59" s="13">
        <v>36</v>
      </c>
      <c r="F59" s="13">
        <v>50</v>
      </c>
      <c r="G59" s="13">
        <v>20</v>
      </c>
      <c r="H59" s="13">
        <v>93</v>
      </c>
      <c r="I59" s="13">
        <v>17</v>
      </c>
    </row>
    <row r="60" spans="1:9" ht="15" customHeight="1" x14ac:dyDescent="0.2">
      <c r="A60" s="40" t="s">
        <v>357</v>
      </c>
      <c r="B60" s="31">
        <v>117</v>
      </c>
      <c r="C60" s="13">
        <v>69</v>
      </c>
      <c r="D60" s="13">
        <v>55</v>
      </c>
      <c r="E60" s="13">
        <v>35</v>
      </c>
      <c r="F60" s="13">
        <v>43</v>
      </c>
      <c r="G60" s="13">
        <v>35</v>
      </c>
      <c r="H60" s="13">
        <v>64</v>
      </c>
      <c r="I60" s="13">
        <v>18</v>
      </c>
    </row>
    <row r="61" spans="1:9" ht="15" customHeight="1" x14ac:dyDescent="0.2">
      <c r="A61" s="40" t="s">
        <v>298</v>
      </c>
      <c r="B61" s="31">
        <v>114</v>
      </c>
      <c r="C61" s="13">
        <v>59</v>
      </c>
      <c r="D61" s="13">
        <v>40</v>
      </c>
      <c r="E61" s="13">
        <v>35</v>
      </c>
      <c r="F61" s="13">
        <v>40</v>
      </c>
      <c r="G61" s="13">
        <v>21</v>
      </c>
      <c r="H61" s="13">
        <v>74</v>
      </c>
      <c r="I61" s="13">
        <v>19</v>
      </c>
    </row>
    <row r="62" spans="1:9" ht="15" customHeight="1" x14ac:dyDescent="0.2">
      <c r="A62" s="40" t="s">
        <v>358</v>
      </c>
      <c r="B62" s="31">
        <v>69</v>
      </c>
      <c r="C62" s="13">
        <v>35</v>
      </c>
      <c r="D62" s="13">
        <v>28</v>
      </c>
      <c r="E62" s="13">
        <v>16</v>
      </c>
      <c r="F62" s="13">
        <v>26</v>
      </c>
      <c r="G62" s="13">
        <v>19</v>
      </c>
      <c r="H62" s="13">
        <v>41</v>
      </c>
      <c r="I62" s="13">
        <v>9</v>
      </c>
    </row>
    <row r="63" spans="1:9" ht="15" customHeight="1" x14ac:dyDescent="0.2">
      <c r="A63" s="40" t="s">
        <v>359</v>
      </c>
      <c r="B63" s="31">
        <v>106</v>
      </c>
      <c r="C63" s="13">
        <v>69</v>
      </c>
      <c r="D63" s="13">
        <v>44</v>
      </c>
      <c r="E63" s="13">
        <v>23</v>
      </c>
      <c r="F63" s="13">
        <v>47</v>
      </c>
      <c r="G63" s="13">
        <v>27</v>
      </c>
      <c r="H63" s="13">
        <v>63</v>
      </c>
      <c r="I63" s="13">
        <v>16</v>
      </c>
    </row>
    <row r="64" spans="1:9" ht="15" customHeight="1" x14ac:dyDescent="0.2">
      <c r="A64" s="40" t="s">
        <v>360</v>
      </c>
      <c r="B64" s="31">
        <v>42</v>
      </c>
      <c r="C64" s="13">
        <v>22</v>
      </c>
      <c r="D64" s="13">
        <v>22</v>
      </c>
      <c r="E64" s="13">
        <v>13</v>
      </c>
      <c r="F64" s="13">
        <v>15</v>
      </c>
      <c r="G64" s="13">
        <v>14</v>
      </c>
      <c r="H64" s="13">
        <v>22</v>
      </c>
      <c r="I64" s="13">
        <v>6</v>
      </c>
    </row>
    <row r="65" spans="1:9" ht="15" customHeight="1" x14ac:dyDescent="0.2">
      <c r="A65" s="40" t="s">
        <v>27</v>
      </c>
      <c r="B65" s="31">
        <v>4047</v>
      </c>
      <c r="C65" s="13">
        <v>2087</v>
      </c>
      <c r="D65" s="13">
        <v>2301</v>
      </c>
      <c r="E65" s="13">
        <v>768</v>
      </c>
      <c r="F65" s="13">
        <v>1565</v>
      </c>
      <c r="G65" s="13">
        <v>1178</v>
      </c>
      <c r="H65" s="13">
        <v>2059</v>
      </c>
      <c r="I65" s="13">
        <v>810</v>
      </c>
    </row>
    <row r="66" spans="1:9" ht="15" customHeight="1" x14ac:dyDescent="0.2">
      <c r="A66" s="40" t="s">
        <v>361</v>
      </c>
      <c r="B66" s="31">
        <v>84</v>
      </c>
      <c r="C66" s="13">
        <v>52</v>
      </c>
      <c r="D66" s="13">
        <v>36</v>
      </c>
      <c r="E66" s="13">
        <v>24</v>
      </c>
      <c r="F66" s="13">
        <v>26</v>
      </c>
      <c r="G66" s="13">
        <v>15</v>
      </c>
      <c r="H66" s="13">
        <v>61</v>
      </c>
      <c r="I66" s="13">
        <v>8</v>
      </c>
    </row>
    <row r="67" spans="1:9" ht="22.5" x14ac:dyDescent="0.2">
      <c r="A67" s="40" t="s">
        <v>362</v>
      </c>
      <c r="B67" s="31">
        <v>172</v>
      </c>
      <c r="C67" s="13">
        <v>94</v>
      </c>
      <c r="D67" s="13">
        <v>80</v>
      </c>
      <c r="E67" s="13">
        <v>41</v>
      </c>
      <c r="F67" s="13">
        <v>72</v>
      </c>
      <c r="G67" s="13">
        <v>44</v>
      </c>
      <c r="H67" s="13">
        <v>102</v>
      </c>
      <c r="I67" s="13">
        <v>26</v>
      </c>
    </row>
    <row r="68" spans="1:9" ht="15" customHeight="1" x14ac:dyDescent="0.2">
      <c r="A68" s="40" t="s">
        <v>363</v>
      </c>
      <c r="B68" s="31">
        <v>78</v>
      </c>
      <c r="C68" s="13">
        <v>33</v>
      </c>
      <c r="D68" s="13">
        <v>36</v>
      </c>
      <c r="E68" s="13">
        <v>27</v>
      </c>
      <c r="F68" s="13">
        <v>25</v>
      </c>
      <c r="G68" s="13">
        <v>24</v>
      </c>
      <c r="H68" s="13">
        <v>39</v>
      </c>
      <c r="I68" s="13">
        <v>15</v>
      </c>
    </row>
    <row r="69" spans="1:9" ht="15" customHeight="1" x14ac:dyDescent="0.2">
      <c r="A69" s="40" t="s">
        <v>309</v>
      </c>
      <c r="B69" s="31">
        <v>333</v>
      </c>
      <c r="C69" s="13">
        <v>192</v>
      </c>
      <c r="D69" s="13">
        <v>133</v>
      </c>
      <c r="E69" s="13">
        <v>91</v>
      </c>
      <c r="F69" s="13">
        <v>150</v>
      </c>
      <c r="G69" s="13">
        <v>71</v>
      </c>
      <c r="H69" s="13">
        <v>233</v>
      </c>
      <c r="I69" s="13">
        <v>29</v>
      </c>
    </row>
    <row r="70" spans="1:9" ht="15" customHeight="1" x14ac:dyDescent="0.2">
      <c r="A70" s="40" t="s">
        <v>299</v>
      </c>
      <c r="B70" s="31">
        <v>175</v>
      </c>
      <c r="C70" s="13">
        <v>85</v>
      </c>
      <c r="D70" s="13">
        <v>76</v>
      </c>
      <c r="E70" s="13">
        <v>42</v>
      </c>
      <c r="F70" s="13">
        <v>66</v>
      </c>
      <c r="G70" s="13">
        <v>54</v>
      </c>
      <c r="H70" s="13">
        <v>99</v>
      </c>
      <c r="I70" s="13">
        <v>22</v>
      </c>
    </row>
    <row r="71" spans="1:9" ht="15" customHeight="1" x14ac:dyDescent="0.2">
      <c r="A71" s="40" t="s">
        <v>364</v>
      </c>
      <c r="B71" s="31">
        <v>52</v>
      </c>
      <c r="C71" s="13">
        <v>23</v>
      </c>
      <c r="D71" s="13">
        <v>31</v>
      </c>
      <c r="E71" s="13">
        <v>7</v>
      </c>
      <c r="F71" s="13">
        <v>26</v>
      </c>
      <c r="G71" s="13">
        <v>18</v>
      </c>
      <c r="H71" s="13">
        <v>27</v>
      </c>
      <c r="I71" s="13">
        <v>7</v>
      </c>
    </row>
    <row r="72" spans="1:9" ht="15" customHeight="1" x14ac:dyDescent="0.2">
      <c r="A72" s="40" t="s">
        <v>365</v>
      </c>
      <c r="B72" s="31">
        <v>66</v>
      </c>
      <c r="C72" s="13">
        <v>38</v>
      </c>
      <c r="D72" s="13">
        <v>28</v>
      </c>
      <c r="E72" s="13">
        <v>17</v>
      </c>
      <c r="F72" s="13">
        <v>25</v>
      </c>
      <c r="G72" s="13">
        <v>13</v>
      </c>
      <c r="H72" s="13">
        <v>38</v>
      </c>
      <c r="I72" s="13">
        <v>15</v>
      </c>
    </row>
    <row r="73" spans="1:9" ht="15" customHeight="1" x14ac:dyDescent="0.2">
      <c r="A73" s="40" t="s">
        <v>31</v>
      </c>
      <c r="B73" s="31">
        <v>639</v>
      </c>
      <c r="C73" s="13">
        <v>332</v>
      </c>
      <c r="D73" s="13">
        <v>294</v>
      </c>
      <c r="E73" s="13">
        <v>156</v>
      </c>
      <c r="F73" s="13">
        <v>250</v>
      </c>
      <c r="G73" s="13">
        <v>137</v>
      </c>
      <c r="H73" s="13">
        <v>379</v>
      </c>
      <c r="I73" s="13">
        <v>123</v>
      </c>
    </row>
    <row r="74" spans="1:9" ht="15" customHeight="1" x14ac:dyDescent="0.2">
      <c r="A74" s="40" t="s">
        <v>366</v>
      </c>
      <c r="B74" s="31">
        <v>211</v>
      </c>
      <c r="C74" s="13">
        <v>115</v>
      </c>
      <c r="D74" s="13">
        <v>96</v>
      </c>
      <c r="E74" s="13">
        <v>42</v>
      </c>
      <c r="F74" s="13">
        <v>99</v>
      </c>
      <c r="G74" s="13">
        <v>41</v>
      </c>
      <c r="H74" s="13">
        <v>124</v>
      </c>
      <c r="I74" s="13">
        <v>46</v>
      </c>
    </row>
    <row r="75" spans="1:9" ht="15" customHeight="1" x14ac:dyDescent="0.2">
      <c r="A75" s="40" t="s">
        <v>300</v>
      </c>
      <c r="B75" s="31">
        <v>185</v>
      </c>
      <c r="C75" s="13">
        <v>88</v>
      </c>
      <c r="D75" s="13">
        <v>79</v>
      </c>
      <c r="E75" s="13">
        <v>48</v>
      </c>
      <c r="F75" s="13">
        <v>63</v>
      </c>
      <c r="G75" s="13">
        <v>49</v>
      </c>
      <c r="H75" s="13">
        <v>99</v>
      </c>
      <c r="I75" s="13">
        <v>37</v>
      </c>
    </row>
    <row r="76" spans="1:9" ht="15" customHeight="1" x14ac:dyDescent="0.2">
      <c r="A76" s="40" t="s">
        <v>367</v>
      </c>
      <c r="B76" s="31">
        <v>86</v>
      </c>
      <c r="C76" s="13">
        <v>49</v>
      </c>
      <c r="D76" s="13">
        <v>39</v>
      </c>
      <c r="E76" s="13">
        <v>27</v>
      </c>
      <c r="F76" s="13">
        <v>31</v>
      </c>
      <c r="G76" s="13">
        <v>13</v>
      </c>
      <c r="H76" s="13">
        <v>55</v>
      </c>
      <c r="I76" s="13">
        <v>18</v>
      </c>
    </row>
    <row r="77" spans="1:9" ht="15" customHeight="1" x14ac:dyDescent="0.2">
      <c r="A77" s="40" t="s">
        <v>301</v>
      </c>
      <c r="B77" s="31">
        <v>550</v>
      </c>
      <c r="C77" s="13">
        <v>276</v>
      </c>
      <c r="D77" s="13">
        <v>214</v>
      </c>
      <c r="E77" s="13">
        <v>132</v>
      </c>
      <c r="F77" s="13">
        <v>195</v>
      </c>
      <c r="G77" s="13">
        <v>144</v>
      </c>
      <c r="H77" s="13">
        <v>286</v>
      </c>
      <c r="I77" s="13">
        <v>120</v>
      </c>
    </row>
    <row r="78" spans="1:9" ht="15" customHeight="1" x14ac:dyDescent="0.2">
      <c r="A78" s="40" t="s">
        <v>368</v>
      </c>
      <c r="B78" s="31">
        <v>48</v>
      </c>
      <c r="C78" s="13">
        <v>28</v>
      </c>
      <c r="D78" s="13">
        <v>26</v>
      </c>
      <c r="E78" s="13">
        <v>13</v>
      </c>
      <c r="F78" s="13">
        <v>20</v>
      </c>
      <c r="G78" s="13">
        <v>13</v>
      </c>
      <c r="H78" s="13">
        <v>26</v>
      </c>
      <c r="I78" s="13">
        <v>9</v>
      </c>
    </row>
    <row r="79" spans="1:9" ht="15" customHeight="1" x14ac:dyDescent="0.2">
      <c r="A79" s="40" t="s">
        <v>369</v>
      </c>
      <c r="B79" s="31">
        <v>112</v>
      </c>
      <c r="C79" s="13">
        <v>66</v>
      </c>
      <c r="D79" s="13">
        <v>47</v>
      </c>
      <c r="E79" s="13">
        <v>34</v>
      </c>
      <c r="F79" s="13">
        <v>43</v>
      </c>
      <c r="G79" s="13">
        <v>31</v>
      </c>
      <c r="H79" s="13">
        <v>56</v>
      </c>
      <c r="I79" s="13">
        <v>25</v>
      </c>
    </row>
    <row r="80" spans="1:9" ht="15" customHeight="1" x14ac:dyDescent="0.2">
      <c r="A80" s="40" t="s">
        <v>370</v>
      </c>
      <c r="B80" s="31">
        <v>38</v>
      </c>
      <c r="C80" s="13">
        <v>23</v>
      </c>
      <c r="D80" s="13">
        <v>8</v>
      </c>
      <c r="E80" s="13">
        <v>12</v>
      </c>
      <c r="F80" s="13">
        <v>17</v>
      </c>
      <c r="G80" s="13">
        <v>16</v>
      </c>
      <c r="H80" s="13">
        <v>19</v>
      </c>
      <c r="I80" s="13">
        <v>3</v>
      </c>
    </row>
    <row r="81" spans="1:9" ht="22.5" x14ac:dyDescent="0.2">
      <c r="A81" s="40" t="s">
        <v>371</v>
      </c>
      <c r="B81" s="31">
        <v>30</v>
      </c>
      <c r="C81" s="13">
        <v>16</v>
      </c>
      <c r="D81" s="13">
        <v>8</v>
      </c>
      <c r="E81" s="13">
        <v>7</v>
      </c>
      <c r="F81" s="13">
        <v>15</v>
      </c>
      <c r="G81" s="13">
        <v>6</v>
      </c>
      <c r="H81" s="13">
        <v>21</v>
      </c>
      <c r="I81" s="13">
        <v>3</v>
      </c>
    </row>
    <row r="82" spans="1:9" ht="22.5" x14ac:dyDescent="0.2">
      <c r="A82" s="40" t="s">
        <v>372</v>
      </c>
      <c r="B82" s="31">
        <v>23</v>
      </c>
      <c r="C82" s="13">
        <v>12</v>
      </c>
      <c r="D82" s="13">
        <v>10</v>
      </c>
      <c r="E82" s="13">
        <v>5</v>
      </c>
      <c r="F82" s="13">
        <v>10</v>
      </c>
      <c r="G82" s="13">
        <v>6</v>
      </c>
      <c r="H82" s="13">
        <v>13</v>
      </c>
      <c r="I82" s="13">
        <v>4</v>
      </c>
    </row>
    <row r="83" spans="1:9" ht="22.5" x14ac:dyDescent="0.2">
      <c r="A83" s="40" t="s">
        <v>373</v>
      </c>
      <c r="B83" s="31">
        <v>20</v>
      </c>
      <c r="C83" s="13">
        <v>10</v>
      </c>
      <c r="D83" s="13">
        <v>4</v>
      </c>
      <c r="E83" s="13">
        <v>8</v>
      </c>
      <c r="F83" s="13">
        <v>11</v>
      </c>
      <c r="G83" s="13">
        <v>3</v>
      </c>
      <c r="H83" s="13">
        <v>16</v>
      </c>
      <c r="I83" s="13">
        <v>1</v>
      </c>
    </row>
    <row r="84" spans="1:9" ht="15" customHeight="1" x14ac:dyDescent="0.2">
      <c r="A84" s="40" t="s">
        <v>374</v>
      </c>
      <c r="B84" s="31">
        <v>54</v>
      </c>
      <c r="C84" s="13">
        <v>34</v>
      </c>
      <c r="D84" s="13">
        <v>28</v>
      </c>
      <c r="E84" s="13">
        <v>13</v>
      </c>
      <c r="F84" s="13">
        <v>29</v>
      </c>
      <c r="G84" s="13">
        <v>12</v>
      </c>
      <c r="H84" s="13">
        <v>39</v>
      </c>
      <c r="I84" s="13">
        <v>3</v>
      </c>
    </row>
    <row r="85" spans="1:9" ht="15" customHeight="1" x14ac:dyDescent="0.2">
      <c r="A85" s="40" t="s">
        <v>375</v>
      </c>
      <c r="B85" s="31">
        <v>255</v>
      </c>
      <c r="C85" s="13">
        <v>139</v>
      </c>
      <c r="D85" s="13">
        <v>104</v>
      </c>
      <c r="E85" s="13">
        <v>55</v>
      </c>
      <c r="F85" s="13">
        <v>127</v>
      </c>
      <c r="G85" s="13">
        <v>69</v>
      </c>
      <c r="H85" s="13">
        <v>149</v>
      </c>
      <c r="I85" s="13">
        <v>37</v>
      </c>
    </row>
    <row r="86" spans="1:9" ht="15" customHeight="1" x14ac:dyDescent="0.2">
      <c r="A86" s="40" t="s">
        <v>376</v>
      </c>
      <c r="B86" s="31">
        <v>19</v>
      </c>
      <c r="C86" s="13">
        <v>9</v>
      </c>
      <c r="D86" s="13">
        <v>7</v>
      </c>
      <c r="E86" s="13">
        <v>3</v>
      </c>
      <c r="F86" s="13">
        <v>9</v>
      </c>
      <c r="G86" s="13">
        <v>2</v>
      </c>
      <c r="H86" s="13">
        <v>15</v>
      </c>
      <c r="I86" s="13">
        <v>2</v>
      </c>
    </row>
    <row r="87" spans="1:9" ht="15" customHeight="1" x14ac:dyDescent="0.2">
      <c r="A87" s="40" t="s">
        <v>377</v>
      </c>
      <c r="B87" s="31">
        <v>138</v>
      </c>
      <c r="C87" s="13">
        <v>83</v>
      </c>
      <c r="D87" s="13">
        <v>67</v>
      </c>
      <c r="E87" s="13">
        <v>27</v>
      </c>
      <c r="F87" s="13">
        <v>67</v>
      </c>
      <c r="G87" s="13">
        <v>44</v>
      </c>
      <c r="H87" s="13">
        <v>75</v>
      </c>
      <c r="I87" s="13">
        <v>19</v>
      </c>
    </row>
    <row r="88" spans="1:9" ht="15" customHeight="1" x14ac:dyDescent="0.2">
      <c r="A88" s="40" t="s">
        <v>378</v>
      </c>
      <c r="B88" s="31">
        <v>42</v>
      </c>
      <c r="C88" s="13">
        <v>18</v>
      </c>
      <c r="D88" s="13">
        <v>27</v>
      </c>
      <c r="E88" s="13">
        <v>7</v>
      </c>
      <c r="F88" s="13">
        <v>24</v>
      </c>
      <c r="G88" s="13">
        <v>13</v>
      </c>
      <c r="H88" s="13">
        <v>28</v>
      </c>
      <c r="I88" s="13">
        <v>1</v>
      </c>
    </row>
    <row r="89" spans="1:9" ht="15" customHeight="1" x14ac:dyDescent="0.2">
      <c r="A89" s="40" t="s">
        <v>379</v>
      </c>
      <c r="B89" s="31">
        <v>21</v>
      </c>
      <c r="C89" s="13">
        <v>17</v>
      </c>
      <c r="D89" s="13">
        <v>7</v>
      </c>
      <c r="E89" s="13">
        <v>2</v>
      </c>
      <c r="F89" s="13">
        <v>8</v>
      </c>
      <c r="G89" s="13">
        <v>7</v>
      </c>
      <c r="H89" s="13">
        <v>9</v>
      </c>
      <c r="I89" s="13">
        <v>5</v>
      </c>
    </row>
    <row r="90" spans="1:9" ht="15" customHeight="1" x14ac:dyDescent="0.2">
      <c r="B90" s="149"/>
      <c r="C90" s="17"/>
      <c r="D90" s="17"/>
      <c r="E90" s="17"/>
      <c r="F90" s="17"/>
      <c r="G90" s="17"/>
      <c r="H90" s="17"/>
      <c r="I90" s="17"/>
    </row>
    <row r="91" spans="1:9" ht="15" customHeight="1" x14ac:dyDescent="0.2">
      <c r="A91" s="63" t="s">
        <v>36</v>
      </c>
      <c r="B91" s="149">
        <v>3388</v>
      </c>
      <c r="C91" s="17">
        <v>1785</v>
      </c>
      <c r="D91" s="17">
        <v>1593</v>
      </c>
      <c r="E91" s="17">
        <v>854</v>
      </c>
      <c r="F91" s="17">
        <v>1323</v>
      </c>
      <c r="G91" s="17">
        <v>1184</v>
      </c>
      <c r="H91" s="17">
        <v>1697</v>
      </c>
      <c r="I91" s="17">
        <v>507</v>
      </c>
    </row>
    <row r="92" spans="1:9" ht="15" customHeight="1" x14ac:dyDescent="0.2">
      <c r="A92" s="40" t="s">
        <v>215</v>
      </c>
      <c r="B92" s="31">
        <v>83</v>
      </c>
      <c r="C92" s="13">
        <v>46</v>
      </c>
      <c r="D92" s="13">
        <v>45</v>
      </c>
      <c r="E92" s="13">
        <v>12</v>
      </c>
      <c r="F92" s="13">
        <v>45</v>
      </c>
      <c r="G92" s="13">
        <v>43</v>
      </c>
      <c r="H92" s="13">
        <v>32</v>
      </c>
      <c r="I92" s="13">
        <v>8</v>
      </c>
    </row>
    <row r="93" spans="1:9" ht="15" customHeight="1" x14ac:dyDescent="0.2">
      <c r="A93" s="40" t="s">
        <v>216</v>
      </c>
      <c r="B93" s="31">
        <v>204</v>
      </c>
      <c r="C93" s="13">
        <v>104</v>
      </c>
      <c r="D93" s="13">
        <v>82</v>
      </c>
      <c r="E93" s="13">
        <v>68</v>
      </c>
      <c r="F93" s="13">
        <v>79</v>
      </c>
      <c r="G93" s="13">
        <v>74</v>
      </c>
      <c r="H93" s="13">
        <v>103</v>
      </c>
      <c r="I93" s="13">
        <v>27</v>
      </c>
    </row>
    <row r="94" spans="1:9" ht="15" customHeight="1" x14ac:dyDescent="0.2">
      <c r="A94" s="40" t="s">
        <v>217</v>
      </c>
      <c r="B94" s="31">
        <v>62</v>
      </c>
      <c r="C94" s="13">
        <v>32</v>
      </c>
      <c r="D94" s="13">
        <v>32</v>
      </c>
      <c r="E94" s="13">
        <v>16</v>
      </c>
      <c r="F94" s="13">
        <v>29</v>
      </c>
      <c r="G94" s="13">
        <v>23</v>
      </c>
      <c r="H94" s="13">
        <v>32</v>
      </c>
      <c r="I94" s="13">
        <v>7</v>
      </c>
    </row>
    <row r="95" spans="1:9" ht="15" customHeight="1" x14ac:dyDescent="0.2">
      <c r="A95" s="40" t="s">
        <v>218</v>
      </c>
      <c r="B95" s="31">
        <v>153</v>
      </c>
      <c r="C95" s="13">
        <v>81</v>
      </c>
      <c r="D95" s="13">
        <v>91</v>
      </c>
      <c r="E95" s="13">
        <v>55</v>
      </c>
      <c r="F95" s="13">
        <v>57</v>
      </c>
      <c r="G95" s="13">
        <v>83</v>
      </c>
      <c r="H95" s="13">
        <v>67</v>
      </c>
      <c r="I95" s="13">
        <v>3</v>
      </c>
    </row>
    <row r="96" spans="1:9" ht="15" customHeight="1" x14ac:dyDescent="0.2">
      <c r="A96" s="40" t="s">
        <v>219</v>
      </c>
      <c r="B96" s="31">
        <v>52</v>
      </c>
      <c r="C96" s="13">
        <v>29</v>
      </c>
      <c r="D96" s="13">
        <v>29</v>
      </c>
      <c r="E96" s="13">
        <v>5</v>
      </c>
      <c r="F96" s="13">
        <v>21</v>
      </c>
      <c r="G96" s="13">
        <v>18</v>
      </c>
      <c r="H96" s="13">
        <v>33</v>
      </c>
      <c r="I96" s="13">
        <v>1</v>
      </c>
    </row>
    <row r="97" spans="1:9" ht="15" customHeight="1" x14ac:dyDescent="0.2">
      <c r="A97" s="40" t="s">
        <v>220</v>
      </c>
      <c r="B97" s="31">
        <v>208</v>
      </c>
      <c r="C97" s="13">
        <v>108</v>
      </c>
      <c r="D97" s="13">
        <v>109</v>
      </c>
      <c r="E97" s="13">
        <v>41</v>
      </c>
      <c r="F97" s="13">
        <v>88</v>
      </c>
      <c r="G97" s="13">
        <v>57</v>
      </c>
      <c r="H97" s="13">
        <v>117</v>
      </c>
      <c r="I97" s="13">
        <v>34</v>
      </c>
    </row>
    <row r="98" spans="1:9" ht="15" customHeight="1" x14ac:dyDescent="0.2">
      <c r="A98" s="40" t="s">
        <v>221</v>
      </c>
      <c r="B98" s="31">
        <v>54</v>
      </c>
      <c r="C98" s="13">
        <v>29</v>
      </c>
      <c r="D98" s="13">
        <v>22</v>
      </c>
      <c r="E98" s="13">
        <v>14</v>
      </c>
      <c r="F98" s="13">
        <v>19</v>
      </c>
      <c r="G98" s="13">
        <v>18</v>
      </c>
      <c r="H98" s="13">
        <v>26</v>
      </c>
      <c r="I98" s="13">
        <v>10</v>
      </c>
    </row>
    <row r="99" spans="1:9" ht="15" customHeight="1" x14ac:dyDescent="0.2">
      <c r="A99" s="40" t="s">
        <v>222</v>
      </c>
      <c r="B99" s="31">
        <v>39</v>
      </c>
      <c r="C99" s="13">
        <v>18</v>
      </c>
      <c r="D99" s="13">
        <v>18</v>
      </c>
      <c r="E99" s="13">
        <v>9</v>
      </c>
      <c r="F99" s="13">
        <v>21</v>
      </c>
      <c r="G99" s="13">
        <v>16</v>
      </c>
      <c r="H99" s="13">
        <v>13</v>
      </c>
      <c r="I99" s="13">
        <v>10</v>
      </c>
    </row>
    <row r="100" spans="1:9" ht="15" customHeight="1" x14ac:dyDescent="0.2">
      <c r="A100" s="40" t="s">
        <v>223</v>
      </c>
      <c r="B100" s="31">
        <v>9</v>
      </c>
      <c r="C100" s="13">
        <v>4</v>
      </c>
      <c r="D100" s="13">
        <v>2</v>
      </c>
      <c r="E100" s="13">
        <v>4</v>
      </c>
      <c r="F100" s="13">
        <v>3</v>
      </c>
      <c r="G100" s="13">
        <v>3</v>
      </c>
      <c r="H100" s="13">
        <v>4</v>
      </c>
      <c r="I100" s="13">
        <v>2</v>
      </c>
    </row>
    <row r="101" spans="1:9" ht="15" customHeight="1" x14ac:dyDescent="0.2">
      <c r="A101" s="40" t="s">
        <v>224</v>
      </c>
      <c r="B101" s="31">
        <v>13</v>
      </c>
      <c r="C101" s="13">
        <v>6</v>
      </c>
      <c r="D101" s="13">
        <v>3</v>
      </c>
      <c r="E101" s="13">
        <v>2</v>
      </c>
      <c r="F101" s="13">
        <v>8</v>
      </c>
      <c r="G101" s="13">
        <v>6</v>
      </c>
      <c r="H101" s="13">
        <v>6</v>
      </c>
      <c r="I101" s="13">
        <v>1</v>
      </c>
    </row>
    <row r="102" spans="1:9" ht="15" customHeight="1" x14ac:dyDescent="0.2">
      <c r="A102" s="40" t="s">
        <v>380</v>
      </c>
      <c r="B102" s="31">
        <v>67</v>
      </c>
      <c r="C102" s="13">
        <v>40</v>
      </c>
      <c r="D102" s="13">
        <v>20</v>
      </c>
      <c r="E102" s="13">
        <v>26</v>
      </c>
      <c r="F102" s="13">
        <v>20</v>
      </c>
      <c r="G102" s="13">
        <v>12</v>
      </c>
      <c r="H102" s="13">
        <v>45</v>
      </c>
      <c r="I102" s="13">
        <v>10</v>
      </c>
    </row>
    <row r="103" spans="1:9" ht="15" customHeight="1" x14ac:dyDescent="0.2">
      <c r="A103" s="40" t="s">
        <v>381</v>
      </c>
      <c r="B103" s="31">
        <v>38</v>
      </c>
      <c r="C103" s="13">
        <v>21</v>
      </c>
      <c r="D103" s="13">
        <v>22</v>
      </c>
      <c r="E103" s="13">
        <v>11</v>
      </c>
      <c r="F103" s="13">
        <v>12</v>
      </c>
      <c r="G103" s="13">
        <v>21</v>
      </c>
      <c r="H103" s="13">
        <v>11</v>
      </c>
      <c r="I103" s="13">
        <v>6</v>
      </c>
    </row>
    <row r="104" spans="1:9" ht="15" customHeight="1" x14ac:dyDescent="0.2">
      <c r="A104" s="40" t="s">
        <v>302</v>
      </c>
      <c r="B104" s="31">
        <v>466</v>
      </c>
      <c r="C104" s="13">
        <v>255</v>
      </c>
      <c r="D104" s="13">
        <v>248</v>
      </c>
      <c r="E104" s="13">
        <v>99</v>
      </c>
      <c r="F104" s="13">
        <v>216</v>
      </c>
      <c r="G104" s="13">
        <v>155</v>
      </c>
      <c r="H104" s="13">
        <v>247</v>
      </c>
      <c r="I104" s="13">
        <v>64</v>
      </c>
    </row>
    <row r="105" spans="1:9" ht="15" customHeight="1" x14ac:dyDescent="0.2">
      <c r="A105" s="40" t="s">
        <v>303</v>
      </c>
      <c r="B105" s="31">
        <v>277</v>
      </c>
      <c r="C105" s="13">
        <v>166</v>
      </c>
      <c r="D105" s="13">
        <v>113</v>
      </c>
      <c r="E105" s="13">
        <v>58</v>
      </c>
      <c r="F105" s="13">
        <v>121</v>
      </c>
      <c r="G105" s="13">
        <v>74</v>
      </c>
      <c r="H105" s="13">
        <v>152</v>
      </c>
      <c r="I105" s="13">
        <v>51</v>
      </c>
    </row>
    <row r="106" spans="1:9" ht="15" customHeight="1" x14ac:dyDescent="0.2">
      <c r="A106" s="40" t="s">
        <v>382</v>
      </c>
      <c r="B106" s="31">
        <v>147</v>
      </c>
      <c r="C106" s="13">
        <v>71</v>
      </c>
      <c r="D106" s="13">
        <v>64</v>
      </c>
      <c r="E106" s="13">
        <v>33</v>
      </c>
      <c r="F106" s="13">
        <v>63</v>
      </c>
      <c r="G106" s="13">
        <v>42</v>
      </c>
      <c r="H106" s="13">
        <v>64</v>
      </c>
      <c r="I106" s="13">
        <v>41</v>
      </c>
    </row>
    <row r="107" spans="1:9" ht="15" customHeight="1" x14ac:dyDescent="0.2">
      <c r="A107" s="40" t="s">
        <v>28</v>
      </c>
      <c r="B107" s="31">
        <v>640</v>
      </c>
      <c r="C107" s="13">
        <v>318</v>
      </c>
      <c r="D107" s="13">
        <v>289</v>
      </c>
      <c r="E107" s="13">
        <v>155</v>
      </c>
      <c r="F107" s="13">
        <v>204</v>
      </c>
      <c r="G107" s="13">
        <v>215</v>
      </c>
      <c r="H107" s="13">
        <v>312</v>
      </c>
      <c r="I107" s="13">
        <v>113</v>
      </c>
    </row>
    <row r="108" spans="1:9" ht="15" customHeight="1" x14ac:dyDescent="0.2">
      <c r="A108" s="40" t="s">
        <v>383</v>
      </c>
      <c r="B108" s="31">
        <v>41</v>
      </c>
      <c r="C108" s="13">
        <v>21</v>
      </c>
      <c r="D108" s="13">
        <v>17</v>
      </c>
      <c r="E108" s="13">
        <v>9</v>
      </c>
      <c r="F108" s="13">
        <v>21</v>
      </c>
      <c r="G108" s="13">
        <v>12</v>
      </c>
      <c r="H108" s="13">
        <v>23</v>
      </c>
      <c r="I108" s="13">
        <v>6</v>
      </c>
    </row>
    <row r="109" spans="1:9" ht="15" customHeight="1" x14ac:dyDescent="0.2">
      <c r="A109" s="40" t="s">
        <v>384</v>
      </c>
      <c r="B109" s="31">
        <v>171</v>
      </c>
      <c r="C109" s="13">
        <v>99</v>
      </c>
      <c r="D109" s="13">
        <v>74</v>
      </c>
      <c r="E109" s="13">
        <v>58</v>
      </c>
      <c r="F109" s="13">
        <v>50</v>
      </c>
      <c r="G109" s="13">
        <v>77</v>
      </c>
      <c r="H109" s="13">
        <v>70</v>
      </c>
      <c r="I109" s="13">
        <v>24</v>
      </c>
    </row>
    <row r="110" spans="1:9" ht="15" customHeight="1" x14ac:dyDescent="0.2">
      <c r="A110" s="40" t="s">
        <v>385</v>
      </c>
      <c r="B110" s="31">
        <v>112</v>
      </c>
      <c r="C110" s="13">
        <v>54</v>
      </c>
      <c r="D110" s="13">
        <v>48</v>
      </c>
      <c r="E110" s="13">
        <v>27</v>
      </c>
      <c r="F110" s="13">
        <v>42</v>
      </c>
      <c r="G110" s="13">
        <v>24</v>
      </c>
      <c r="H110" s="13">
        <v>72</v>
      </c>
      <c r="I110" s="13">
        <v>16</v>
      </c>
    </row>
    <row r="111" spans="1:9" ht="15" customHeight="1" x14ac:dyDescent="0.2">
      <c r="A111" s="40" t="s">
        <v>386</v>
      </c>
      <c r="B111" s="31">
        <v>24</v>
      </c>
      <c r="C111" s="13">
        <v>20</v>
      </c>
      <c r="D111" s="13">
        <v>3</v>
      </c>
      <c r="E111" s="13">
        <v>8</v>
      </c>
      <c r="F111" s="13">
        <v>8</v>
      </c>
      <c r="G111" s="13">
        <v>8</v>
      </c>
      <c r="H111" s="13">
        <v>12</v>
      </c>
      <c r="I111" s="13">
        <v>4</v>
      </c>
    </row>
    <row r="112" spans="1:9" ht="15" customHeight="1" x14ac:dyDescent="0.2">
      <c r="A112" s="40" t="s">
        <v>387</v>
      </c>
      <c r="B112" s="31">
        <v>119</v>
      </c>
      <c r="C112" s="13">
        <v>49</v>
      </c>
      <c r="D112" s="13">
        <v>69</v>
      </c>
      <c r="E112" s="13">
        <v>38</v>
      </c>
      <c r="F112" s="13">
        <v>38</v>
      </c>
      <c r="G112" s="13">
        <v>68</v>
      </c>
      <c r="H112" s="13">
        <v>42</v>
      </c>
      <c r="I112" s="13">
        <v>9</v>
      </c>
    </row>
    <row r="113" spans="1:9" ht="15" customHeight="1" x14ac:dyDescent="0.2">
      <c r="A113" s="40" t="s">
        <v>388</v>
      </c>
      <c r="B113" s="31">
        <v>81</v>
      </c>
      <c r="C113" s="13">
        <v>45</v>
      </c>
      <c r="D113" s="13">
        <v>39</v>
      </c>
      <c r="E113" s="13">
        <v>16</v>
      </c>
      <c r="F113" s="13">
        <v>30</v>
      </c>
      <c r="G113" s="13">
        <v>23</v>
      </c>
      <c r="H113" s="13">
        <v>45</v>
      </c>
      <c r="I113" s="13">
        <v>13</v>
      </c>
    </row>
    <row r="114" spans="1:9" ht="15" customHeight="1" x14ac:dyDescent="0.2">
      <c r="A114" s="40" t="s">
        <v>389</v>
      </c>
      <c r="B114" s="31">
        <v>39</v>
      </c>
      <c r="C114" s="13">
        <v>24</v>
      </c>
      <c r="D114" s="13">
        <v>17</v>
      </c>
      <c r="E114" s="13">
        <v>11</v>
      </c>
      <c r="F114" s="13">
        <v>9</v>
      </c>
      <c r="G114" s="13">
        <v>15</v>
      </c>
      <c r="H114" s="13">
        <v>18</v>
      </c>
      <c r="I114" s="13">
        <v>6</v>
      </c>
    </row>
    <row r="115" spans="1:9" ht="15" customHeight="1" x14ac:dyDescent="0.2">
      <c r="A115" s="40" t="s">
        <v>390</v>
      </c>
      <c r="B115" s="31">
        <v>124</v>
      </c>
      <c r="C115" s="13">
        <v>63</v>
      </c>
      <c r="D115" s="13">
        <v>52</v>
      </c>
      <c r="E115" s="13">
        <v>48</v>
      </c>
      <c r="F115" s="13">
        <v>38</v>
      </c>
      <c r="G115" s="13">
        <v>50</v>
      </c>
      <c r="H115" s="13">
        <v>59</v>
      </c>
      <c r="I115" s="13">
        <v>15</v>
      </c>
    </row>
    <row r="116" spans="1:9" ht="15" customHeight="1" x14ac:dyDescent="0.2">
      <c r="A116" s="40" t="s">
        <v>391</v>
      </c>
      <c r="B116" s="31">
        <v>106</v>
      </c>
      <c r="C116" s="13">
        <v>58</v>
      </c>
      <c r="D116" s="13">
        <v>59</v>
      </c>
      <c r="E116" s="13">
        <v>20</v>
      </c>
      <c r="F116" s="13">
        <v>50</v>
      </c>
      <c r="G116" s="13">
        <v>36</v>
      </c>
      <c r="H116" s="13">
        <v>57</v>
      </c>
      <c r="I116" s="13">
        <v>13</v>
      </c>
    </row>
    <row r="117" spans="1:9" ht="15" customHeight="1" x14ac:dyDescent="0.2">
      <c r="A117" s="40" t="s">
        <v>392</v>
      </c>
      <c r="B117" s="31">
        <v>31</v>
      </c>
      <c r="C117" s="13">
        <v>12</v>
      </c>
      <c r="D117" s="13">
        <v>17</v>
      </c>
      <c r="E117" s="13">
        <v>4</v>
      </c>
      <c r="F117" s="13">
        <v>17</v>
      </c>
      <c r="G117" s="13">
        <v>6</v>
      </c>
      <c r="H117" s="13">
        <v>20</v>
      </c>
      <c r="I117" s="13">
        <v>5</v>
      </c>
    </row>
    <row r="118" spans="1:9" ht="15" customHeight="1" x14ac:dyDescent="0.2">
      <c r="A118" s="40" t="s">
        <v>393</v>
      </c>
      <c r="B118" s="149">
        <v>28</v>
      </c>
      <c r="C118" s="17">
        <v>12</v>
      </c>
      <c r="D118" s="17">
        <v>9</v>
      </c>
      <c r="E118" s="17">
        <v>7</v>
      </c>
      <c r="F118" s="17">
        <v>14</v>
      </c>
      <c r="G118" s="17">
        <v>5</v>
      </c>
      <c r="H118" s="17">
        <v>15</v>
      </c>
      <c r="I118" s="17">
        <v>8</v>
      </c>
    </row>
    <row r="119" spans="1:9" ht="15" customHeight="1" x14ac:dyDescent="0.2">
      <c r="B119" s="149"/>
      <c r="C119" s="17"/>
      <c r="D119" s="17"/>
      <c r="E119" s="17"/>
      <c r="F119" s="17"/>
      <c r="G119" s="17"/>
      <c r="H119" s="17"/>
      <c r="I119" s="17"/>
    </row>
    <row r="120" spans="1:9" ht="15" customHeight="1" x14ac:dyDescent="0.2">
      <c r="A120" s="63" t="s">
        <v>472</v>
      </c>
      <c r="B120" s="149">
        <v>2500</v>
      </c>
      <c r="C120" s="17">
        <v>1240</v>
      </c>
      <c r="D120" s="17">
        <v>1479</v>
      </c>
      <c r="E120" s="17">
        <v>541</v>
      </c>
      <c r="F120" s="17">
        <v>993</v>
      </c>
      <c r="G120" s="17">
        <v>882</v>
      </c>
      <c r="H120" s="17">
        <v>1300</v>
      </c>
      <c r="I120" s="17">
        <v>318</v>
      </c>
    </row>
    <row r="121" spans="1:9" ht="15" customHeight="1" x14ac:dyDescent="0.2">
      <c r="A121" s="40" t="s">
        <v>394</v>
      </c>
      <c r="B121" s="31">
        <v>45</v>
      </c>
      <c r="C121" s="13">
        <v>24</v>
      </c>
      <c r="D121" s="13">
        <v>28</v>
      </c>
      <c r="E121" s="13">
        <v>4</v>
      </c>
      <c r="F121" s="13">
        <v>18</v>
      </c>
      <c r="G121" s="13">
        <v>17</v>
      </c>
      <c r="H121" s="13">
        <v>18</v>
      </c>
      <c r="I121" s="13">
        <v>10</v>
      </c>
    </row>
    <row r="122" spans="1:9" ht="15" customHeight="1" x14ac:dyDescent="0.2">
      <c r="A122" s="40" t="s">
        <v>310</v>
      </c>
      <c r="B122" s="31">
        <v>844</v>
      </c>
      <c r="C122" s="13">
        <v>393</v>
      </c>
      <c r="D122" s="13">
        <v>510</v>
      </c>
      <c r="E122" s="13">
        <v>173</v>
      </c>
      <c r="F122" s="13">
        <v>364</v>
      </c>
      <c r="G122" s="13">
        <v>260</v>
      </c>
      <c r="H122" s="13">
        <v>478</v>
      </c>
      <c r="I122" s="13">
        <v>106</v>
      </c>
    </row>
    <row r="123" spans="1:9" ht="15" customHeight="1" x14ac:dyDescent="0.2">
      <c r="A123" s="40" t="s">
        <v>419</v>
      </c>
      <c r="B123" s="31">
        <v>68</v>
      </c>
      <c r="C123" s="13">
        <v>26</v>
      </c>
      <c r="D123" s="13">
        <v>43</v>
      </c>
      <c r="E123" s="13">
        <v>9</v>
      </c>
      <c r="F123" s="13">
        <v>28</v>
      </c>
      <c r="G123" s="13">
        <v>19</v>
      </c>
      <c r="H123" s="13">
        <v>40</v>
      </c>
      <c r="I123" s="13">
        <v>9</v>
      </c>
    </row>
    <row r="124" spans="1:9" ht="15" customHeight="1" x14ac:dyDescent="0.2">
      <c r="A124" s="40" t="s">
        <v>311</v>
      </c>
      <c r="B124" s="31">
        <v>1048</v>
      </c>
      <c r="C124" s="13">
        <v>530</v>
      </c>
      <c r="D124" s="13">
        <v>656</v>
      </c>
      <c r="E124" s="13">
        <v>232</v>
      </c>
      <c r="F124" s="13">
        <v>415</v>
      </c>
      <c r="G124" s="13">
        <v>452</v>
      </c>
      <c r="H124" s="13">
        <v>485</v>
      </c>
      <c r="I124" s="13">
        <v>111</v>
      </c>
    </row>
    <row r="125" spans="1:9" ht="15" customHeight="1" x14ac:dyDescent="0.2">
      <c r="A125" s="40" t="s">
        <v>406</v>
      </c>
      <c r="B125" s="31">
        <v>111</v>
      </c>
      <c r="C125" s="13">
        <v>64</v>
      </c>
      <c r="D125" s="13">
        <v>62</v>
      </c>
      <c r="E125" s="13">
        <v>23</v>
      </c>
      <c r="F125" s="13">
        <v>43</v>
      </c>
      <c r="G125" s="13">
        <v>32</v>
      </c>
      <c r="H125" s="13">
        <v>62</v>
      </c>
      <c r="I125" s="13">
        <v>17</v>
      </c>
    </row>
    <row r="126" spans="1:9" ht="15" customHeight="1" x14ac:dyDescent="0.2">
      <c r="A126" s="40" t="s">
        <v>32</v>
      </c>
      <c r="B126" s="31">
        <v>384</v>
      </c>
      <c r="C126" s="13">
        <v>203</v>
      </c>
      <c r="D126" s="13">
        <v>180</v>
      </c>
      <c r="E126" s="13">
        <v>100</v>
      </c>
      <c r="F126" s="13">
        <v>125</v>
      </c>
      <c r="G126" s="13">
        <v>102</v>
      </c>
      <c r="H126" s="13">
        <v>217</v>
      </c>
      <c r="I126" s="13">
        <v>65</v>
      </c>
    </row>
    <row r="127" spans="1:9" ht="15" customHeight="1" x14ac:dyDescent="0.2">
      <c r="A127" s="40"/>
      <c r="B127" s="149"/>
      <c r="C127" s="17"/>
      <c r="D127" s="17"/>
      <c r="E127" s="17"/>
      <c r="F127" s="17"/>
      <c r="G127" s="17"/>
      <c r="H127" s="17"/>
      <c r="I127" s="17"/>
    </row>
    <row r="128" spans="1:9" ht="15" customHeight="1" x14ac:dyDescent="0.2">
      <c r="A128" s="63" t="s">
        <v>473</v>
      </c>
      <c r="B128" s="149">
        <v>986</v>
      </c>
      <c r="C128" s="17">
        <v>512</v>
      </c>
      <c r="D128" s="17">
        <v>449</v>
      </c>
      <c r="E128" s="17">
        <v>202</v>
      </c>
      <c r="F128" s="17">
        <v>392</v>
      </c>
      <c r="G128" s="17">
        <v>285</v>
      </c>
      <c r="H128" s="17">
        <v>512</v>
      </c>
      <c r="I128" s="17">
        <v>189</v>
      </c>
    </row>
    <row r="129" spans="1:9" ht="15" customHeight="1" x14ac:dyDescent="0.2">
      <c r="A129" s="40" t="s">
        <v>343</v>
      </c>
      <c r="B129" s="31">
        <v>21</v>
      </c>
      <c r="C129" s="13">
        <v>9</v>
      </c>
      <c r="D129" s="13">
        <v>10</v>
      </c>
      <c r="E129" s="13">
        <v>5</v>
      </c>
      <c r="F129" s="13">
        <v>7</v>
      </c>
      <c r="G129" s="13">
        <v>3</v>
      </c>
      <c r="H129" s="13">
        <v>12</v>
      </c>
      <c r="I129" s="13">
        <v>6</v>
      </c>
    </row>
    <row r="130" spans="1:9" ht="15" customHeight="1" x14ac:dyDescent="0.2">
      <c r="A130" s="40" t="s">
        <v>290</v>
      </c>
      <c r="B130" s="31">
        <v>212</v>
      </c>
      <c r="C130" s="13">
        <v>103</v>
      </c>
      <c r="D130" s="13">
        <v>95</v>
      </c>
      <c r="E130" s="13">
        <v>43</v>
      </c>
      <c r="F130" s="13">
        <v>78</v>
      </c>
      <c r="G130" s="13">
        <v>49</v>
      </c>
      <c r="H130" s="13">
        <v>115</v>
      </c>
      <c r="I130" s="13">
        <v>48</v>
      </c>
    </row>
    <row r="131" spans="1:9" ht="15" customHeight="1" x14ac:dyDescent="0.2">
      <c r="A131" s="40" t="s">
        <v>282</v>
      </c>
      <c r="B131" s="31">
        <v>236</v>
      </c>
      <c r="C131" s="13">
        <v>121</v>
      </c>
      <c r="D131" s="13">
        <v>117</v>
      </c>
      <c r="E131" s="13">
        <v>40</v>
      </c>
      <c r="F131" s="13">
        <v>106</v>
      </c>
      <c r="G131" s="13">
        <v>62</v>
      </c>
      <c r="H131" s="13">
        <v>133</v>
      </c>
      <c r="I131" s="13">
        <v>41</v>
      </c>
    </row>
    <row r="132" spans="1:9" ht="15" customHeight="1" x14ac:dyDescent="0.2">
      <c r="A132" s="40" t="s">
        <v>344</v>
      </c>
      <c r="B132" s="31">
        <v>62</v>
      </c>
      <c r="C132" s="13">
        <v>34</v>
      </c>
      <c r="D132" s="13">
        <v>25</v>
      </c>
      <c r="E132" s="13">
        <v>14</v>
      </c>
      <c r="F132" s="13">
        <v>27</v>
      </c>
      <c r="G132" s="13">
        <v>20</v>
      </c>
      <c r="H132" s="13">
        <v>29</v>
      </c>
      <c r="I132" s="13">
        <v>13</v>
      </c>
    </row>
    <row r="133" spans="1:9" ht="15" customHeight="1" x14ac:dyDescent="0.2">
      <c r="A133" s="40" t="s">
        <v>345</v>
      </c>
      <c r="B133" s="31">
        <v>119</v>
      </c>
      <c r="C133" s="13">
        <v>63</v>
      </c>
      <c r="D133" s="13">
        <v>51</v>
      </c>
      <c r="E133" s="13">
        <v>21</v>
      </c>
      <c r="F133" s="13">
        <v>53</v>
      </c>
      <c r="G133" s="13">
        <v>36</v>
      </c>
      <c r="H133" s="13">
        <v>57</v>
      </c>
      <c r="I133" s="13">
        <v>26</v>
      </c>
    </row>
    <row r="134" spans="1:9" ht="15" customHeight="1" x14ac:dyDescent="0.2">
      <c r="A134" s="40" t="s">
        <v>285</v>
      </c>
      <c r="B134" s="31">
        <v>336</v>
      </c>
      <c r="C134" s="13">
        <v>182</v>
      </c>
      <c r="D134" s="13">
        <v>151</v>
      </c>
      <c r="E134" s="13">
        <v>79</v>
      </c>
      <c r="F134" s="13">
        <v>121</v>
      </c>
      <c r="G134" s="13">
        <v>115</v>
      </c>
      <c r="H134" s="13">
        <v>166</v>
      </c>
      <c r="I134" s="13">
        <v>55</v>
      </c>
    </row>
    <row r="135" spans="1:9" ht="15" customHeight="1" x14ac:dyDescent="0.2">
      <c r="A135" s="40"/>
      <c r="B135" s="149"/>
      <c r="C135" s="17"/>
      <c r="D135" s="17"/>
      <c r="E135" s="17"/>
      <c r="F135" s="17"/>
      <c r="G135" s="17"/>
      <c r="H135" s="17"/>
      <c r="I135" s="17"/>
    </row>
    <row r="136" spans="1:9" ht="15" customHeight="1" x14ac:dyDescent="0.2">
      <c r="A136" s="63" t="s">
        <v>39</v>
      </c>
      <c r="B136" s="149">
        <v>7685</v>
      </c>
      <c r="C136" s="17">
        <v>4125</v>
      </c>
      <c r="D136" s="17">
        <v>3794</v>
      </c>
      <c r="E136" s="17">
        <v>1532</v>
      </c>
      <c r="F136" s="17">
        <v>3194</v>
      </c>
      <c r="G136" s="17">
        <v>2155</v>
      </c>
      <c r="H136" s="17">
        <v>4196</v>
      </c>
      <c r="I136" s="17">
        <v>1334</v>
      </c>
    </row>
    <row r="137" spans="1:9" ht="15" customHeight="1" x14ac:dyDescent="0.2">
      <c r="A137" s="40" t="s">
        <v>395</v>
      </c>
      <c r="B137" s="31">
        <v>139</v>
      </c>
      <c r="C137" s="13">
        <v>62</v>
      </c>
      <c r="D137" s="13">
        <v>65</v>
      </c>
      <c r="E137" s="13">
        <v>29</v>
      </c>
      <c r="F137" s="13">
        <v>60</v>
      </c>
      <c r="G137" s="13">
        <v>28</v>
      </c>
      <c r="H137" s="13">
        <v>80</v>
      </c>
      <c r="I137" s="13">
        <v>31</v>
      </c>
    </row>
    <row r="138" spans="1:9" ht="15" customHeight="1" x14ac:dyDescent="0.2">
      <c r="A138" s="40" t="s">
        <v>23</v>
      </c>
      <c r="B138" s="31">
        <v>1587</v>
      </c>
      <c r="C138" s="13">
        <v>837</v>
      </c>
      <c r="D138" s="13">
        <v>704</v>
      </c>
      <c r="E138" s="13">
        <v>309</v>
      </c>
      <c r="F138" s="13">
        <v>561</v>
      </c>
      <c r="G138" s="13">
        <v>401</v>
      </c>
      <c r="H138" s="13">
        <v>846</v>
      </c>
      <c r="I138" s="13">
        <v>340</v>
      </c>
    </row>
    <row r="139" spans="1:9" ht="15" customHeight="1" x14ac:dyDescent="0.2">
      <c r="A139" s="40" t="s">
        <v>396</v>
      </c>
      <c r="B139" s="31">
        <v>21</v>
      </c>
      <c r="C139" s="13">
        <v>12</v>
      </c>
      <c r="D139" s="13">
        <v>13</v>
      </c>
      <c r="E139" s="13">
        <v>6</v>
      </c>
      <c r="F139" s="13">
        <v>10</v>
      </c>
      <c r="G139" s="13">
        <v>7</v>
      </c>
      <c r="H139" s="13">
        <v>10</v>
      </c>
      <c r="I139" s="13">
        <v>4</v>
      </c>
    </row>
    <row r="140" spans="1:9" ht="15" customHeight="1" x14ac:dyDescent="0.2">
      <c r="A140" s="40" t="s">
        <v>397</v>
      </c>
      <c r="B140" s="31">
        <v>44</v>
      </c>
      <c r="C140" s="13">
        <v>22</v>
      </c>
      <c r="D140" s="13">
        <v>15</v>
      </c>
      <c r="E140" s="13">
        <v>11</v>
      </c>
      <c r="F140" s="13">
        <v>17</v>
      </c>
      <c r="G140" s="13">
        <v>13</v>
      </c>
      <c r="H140" s="13">
        <v>24</v>
      </c>
      <c r="I140" s="13">
        <v>7</v>
      </c>
    </row>
    <row r="141" spans="1:9" ht="15" customHeight="1" x14ac:dyDescent="0.2">
      <c r="A141" s="40" t="s">
        <v>398</v>
      </c>
      <c r="B141" s="31">
        <v>49</v>
      </c>
      <c r="C141" s="13">
        <v>22</v>
      </c>
      <c r="D141" s="13">
        <v>20</v>
      </c>
      <c r="E141" s="13">
        <v>14</v>
      </c>
      <c r="F141" s="13">
        <v>19</v>
      </c>
      <c r="G141" s="13">
        <v>10</v>
      </c>
      <c r="H141" s="13">
        <v>34</v>
      </c>
      <c r="I141" s="13">
        <v>5</v>
      </c>
    </row>
    <row r="142" spans="1:9" ht="15" customHeight="1" x14ac:dyDescent="0.2">
      <c r="A142" s="40" t="s">
        <v>399</v>
      </c>
      <c r="B142" s="31">
        <v>115</v>
      </c>
      <c r="C142" s="13">
        <v>55</v>
      </c>
      <c r="D142" s="13">
        <v>77</v>
      </c>
      <c r="E142" s="13">
        <v>18</v>
      </c>
      <c r="F142" s="13">
        <v>59</v>
      </c>
      <c r="G142" s="13">
        <v>39</v>
      </c>
      <c r="H142" s="13">
        <v>67</v>
      </c>
      <c r="I142" s="13">
        <v>9</v>
      </c>
    </row>
    <row r="143" spans="1:9" ht="15" customHeight="1" x14ac:dyDescent="0.2">
      <c r="A143" s="40" t="s">
        <v>277</v>
      </c>
      <c r="B143" s="31">
        <v>357</v>
      </c>
      <c r="C143" s="13">
        <v>180</v>
      </c>
      <c r="D143" s="13">
        <v>197</v>
      </c>
      <c r="E143" s="13">
        <v>59</v>
      </c>
      <c r="F143" s="13">
        <v>169</v>
      </c>
      <c r="G143" s="13">
        <v>116</v>
      </c>
      <c r="H143" s="13">
        <v>189</v>
      </c>
      <c r="I143" s="13">
        <v>52</v>
      </c>
    </row>
    <row r="144" spans="1:9" ht="15" customHeight="1" x14ac:dyDescent="0.2">
      <c r="A144" s="40" t="s">
        <v>400</v>
      </c>
      <c r="B144" s="31">
        <v>63</v>
      </c>
      <c r="C144" s="13">
        <v>36</v>
      </c>
      <c r="D144" s="13">
        <v>22</v>
      </c>
      <c r="E144" s="13">
        <v>16</v>
      </c>
      <c r="F144" s="13">
        <v>20</v>
      </c>
      <c r="G144" s="13">
        <v>13</v>
      </c>
      <c r="H144" s="13">
        <v>35</v>
      </c>
      <c r="I144" s="13">
        <v>15</v>
      </c>
    </row>
    <row r="145" spans="1:9" ht="15" customHeight="1" x14ac:dyDescent="0.2">
      <c r="A145" s="40" t="s">
        <v>401</v>
      </c>
      <c r="B145" s="31">
        <v>45</v>
      </c>
      <c r="C145" s="13">
        <v>21</v>
      </c>
      <c r="D145" s="13">
        <v>17</v>
      </c>
      <c r="E145" s="13">
        <v>9</v>
      </c>
      <c r="F145" s="13">
        <v>21</v>
      </c>
      <c r="G145" s="13">
        <v>15</v>
      </c>
      <c r="H145" s="13">
        <v>25</v>
      </c>
      <c r="I145" s="13">
        <v>5</v>
      </c>
    </row>
    <row r="146" spans="1:9" ht="15" customHeight="1" x14ac:dyDescent="0.2">
      <c r="A146" s="40" t="s">
        <v>315</v>
      </c>
      <c r="B146" s="31">
        <v>113</v>
      </c>
      <c r="C146" s="13">
        <v>68</v>
      </c>
      <c r="D146" s="13">
        <v>45</v>
      </c>
      <c r="E146" s="13">
        <v>29</v>
      </c>
      <c r="F146" s="13">
        <v>38</v>
      </c>
      <c r="G146" s="13">
        <v>37</v>
      </c>
      <c r="H146" s="13">
        <v>52</v>
      </c>
      <c r="I146" s="13">
        <v>24</v>
      </c>
    </row>
    <row r="147" spans="1:9" ht="15" customHeight="1" x14ac:dyDescent="0.2">
      <c r="A147" s="40" t="s">
        <v>402</v>
      </c>
      <c r="B147" s="31">
        <v>67</v>
      </c>
      <c r="C147" s="13">
        <v>38</v>
      </c>
      <c r="D147" s="13">
        <v>22</v>
      </c>
      <c r="E147" s="13">
        <v>18</v>
      </c>
      <c r="F147" s="13">
        <v>16</v>
      </c>
      <c r="G147" s="13">
        <v>16</v>
      </c>
      <c r="H147" s="13">
        <v>39</v>
      </c>
      <c r="I147" s="13">
        <v>12</v>
      </c>
    </row>
    <row r="148" spans="1:9" ht="15" customHeight="1" x14ac:dyDescent="0.2">
      <c r="A148" s="40" t="s">
        <v>403</v>
      </c>
      <c r="B148" s="31">
        <v>108</v>
      </c>
      <c r="C148" s="13">
        <v>57</v>
      </c>
      <c r="D148" s="13">
        <v>61</v>
      </c>
      <c r="E148" s="13">
        <v>17</v>
      </c>
      <c r="F148" s="13">
        <v>47</v>
      </c>
      <c r="G148" s="13">
        <v>39</v>
      </c>
      <c r="H148" s="13">
        <v>58</v>
      </c>
      <c r="I148" s="13">
        <v>11</v>
      </c>
    </row>
    <row r="149" spans="1:9" ht="15" customHeight="1" x14ac:dyDescent="0.2">
      <c r="A149" s="40" t="s">
        <v>404</v>
      </c>
      <c r="B149" s="31">
        <v>164</v>
      </c>
      <c r="C149" s="13">
        <v>88</v>
      </c>
      <c r="D149" s="13">
        <v>73</v>
      </c>
      <c r="E149" s="13">
        <v>32</v>
      </c>
      <c r="F149" s="13">
        <v>73</v>
      </c>
      <c r="G149" s="13">
        <v>48</v>
      </c>
      <c r="H149" s="13">
        <v>86</v>
      </c>
      <c r="I149" s="13">
        <v>30</v>
      </c>
    </row>
    <row r="150" spans="1:9" ht="15" customHeight="1" x14ac:dyDescent="0.2">
      <c r="A150" s="40" t="s">
        <v>405</v>
      </c>
      <c r="B150" s="31">
        <v>129</v>
      </c>
      <c r="C150" s="13">
        <v>64</v>
      </c>
      <c r="D150" s="13">
        <v>67</v>
      </c>
      <c r="E150" s="13">
        <v>25</v>
      </c>
      <c r="F150" s="13">
        <v>54</v>
      </c>
      <c r="G150" s="13">
        <v>43</v>
      </c>
      <c r="H150" s="13">
        <v>59</v>
      </c>
      <c r="I150" s="13">
        <v>27</v>
      </c>
    </row>
    <row r="151" spans="1:9" ht="15" customHeight="1" x14ac:dyDescent="0.2">
      <c r="A151" s="40" t="s">
        <v>407</v>
      </c>
      <c r="B151" s="31">
        <v>56</v>
      </c>
      <c r="C151" s="13">
        <v>27</v>
      </c>
      <c r="D151" s="13">
        <v>16</v>
      </c>
      <c r="E151" s="13">
        <v>17</v>
      </c>
      <c r="F151" s="13">
        <v>19</v>
      </c>
      <c r="G151" s="13">
        <v>14</v>
      </c>
      <c r="H151" s="13">
        <v>37</v>
      </c>
      <c r="I151" s="13">
        <v>5</v>
      </c>
    </row>
    <row r="152" spans="1:9" ht="15" customHeight="1" x14ac:dyDescent="0.2">
      <c r="A152" s="40" t="s">
        <v>408</v>
      </c>
      <c r="B152" s="31">
        <v>426</v>
      </c>
      <c r="C152" s="13">
        <v>227</v>
      </c>
      <c r="D152" s="13">
        <v>239</v>
      </c>
      <c r="E152" s="13">
        <v>82</v>
      </c>
      <c r="F152" s="13">
        <v>207</v>
      </c>
      <c r="G152" s="13">
        <v>120</v>
      </c>
      <c r="H152" s="13">
        <v>247</v>
      </c>
      <c r="I152" s="13">
        <v>59</v>
      </c>
    </row>
    <row r="153" spans="1:9" ht="15" customHeight="1" x14ac:dyDescent="0.2">
      <c r="A153" s="40" t="s">
        <v>409</v>
      </c>
      <c r="B153" s="31">
        <v>135</v>
      </c>
      <c r="C153" s="13">
        <v>73</v>
      </c>
      <c r="D153" s="13">
        <v>84</v>
      </c>
      <c r="E153" s="13">
        <v>25</v>
      </c>
      <c r="F153" s="13">
        <v>75</v>
      </c>
      <c r="G153" s="13">
        <v>44</v>
      </c>
      <c r="H153" s="13">
        <v>80</v>
      </c>
      <c r="I153" s="13">
        <v>11</v>
      </c>
    </row>
    <row r="154" spans="1:9" ht="15" customHeight="1" x14ac:dyDescent="0.2">
      <c r="A154" s="40" t="s">
        <v>278</v>
      </c>
      <c r="B154" s="31">
        <v>524</v>
      </c>
      <c r="C154" s="13">
        <v>267</v>
      </c>
      <c r="D154" s="13">
        <v>304</v>
      </c>
      <c r="E154" s="13">
        <v>106</v>
      </c>
      <c r="F154" s="13">
        <v>238</v>
      </c>
      <c r="G154" s="13">
        <v>143</v>
      </c>
      <c r="H154" s="13">
        <v>310</v>
      </c>
      <c r="I154" s="13">
        <v>71</v>
      </c>
    </row>
    <row r="155" spans="1:9" ht="15" customHeight="1" x14ac:dyDescent="0.2">
      <c r="A155" s="40" t="s">
        <v>410</v>
      </c>
      <c r="B155" s="31">
        <v>5</v>
      </c>
      <c r="C155" s="13">
        <v>4</v>
      </c>
      <c r="D155" s="13">
        <v>2</v>
      </c>
      <c r="E155" s="13">
        <v>1</v>
      </c>
      <c r="F155" s="13">
        <v>4</v>
      </c>
      <c r="G155" s="13">
        <v>1</v>
      </c>
      <c r="H155" s="13">
        <v>2</v>
      </c>
      <c r="I155" s="13">
        <v>2</v>
      </c>
    </row>
    <row r="156" spans="1:9" ht="15" customHeight="1" x14ac:dyDescent="0.2">
      <c r="A156" s="40" t="s">
        <v>279</v>
      </c>
      <c r="B156" s="31">
        <v>598</v>
      </c>
      <c r="C156" s="13">
        <v>323</v>
      </c>
      <c r="D156" s="13">
        <v>317</v>
      </c>
      <c r="E156" s="13">
        <v>116</v>
      </c>
      <c r="F156" s="13">
        <v>232</v>
      </c>
      <c r="G156" s="13">
        <v>140</v>
      </c>
      <c r="H156" s="13">
        <v>345</v>
      </c>
      <c r="I156" s="13">
        <v>113</v>
      </c>
    </row>
    <row r="157" spans="1:9" ht="15" customHeight="1" x14ac:dyDescent="0.2">
      <c r="A157" s="40" t="s">
        <v>280</v>
      </c>
      <c r="B157" s="31">
        <v>376</v>
      </c>
      <c r="C157" s="13">
        <v>201</v>
      </c>
      <c r="D157" s="13">
        <v>206</v>
      </c>
      <c r="E157" s="13">
        <v>67</v>
      </c>
      <c r="F157" s="13">
        <v>169</v>
      </c>
      <c r="G157" s="13">
        <v>123</v>
      </c>
      <c r="H157" s="13">
        <v>204</v>
      </c>
      <c r="I157" s="13">
        <v>49</v>
      </c>
    </row>
    <row r="158" spans="1:9" ht="15" customHeight="1" x14ac:dyDescent="0.2">
      <c r="A158" s="40" t="s">
        <v>411</v>
      </c>
      <c r="B158" s="31">
        <v>88</v>
      </c>
      <c r="C158" s="13">
        <v>48</v>
      </c>
      <c r="D158" s="13">
        <v>40</v>
      </c>
      <c r="E158" s="13">
        <v>19</v>
      </c>
      <c r="F158" s="13">
        <v>30</v>
      </c>
      <c r="G158" s="13">
        <v>17</v>
      </c>
      <c r="H158" s="13">
        <v>56</v>
      </c>
      <c r="I158" s="13">
        <v>15</v>
      </c>
    </row>
    <row r="159" spans="1:9" ht="15" customHeight="1" x14ac:dyDescent="0.2">
      <c r="A159" s="40" t="s">
        <v>412</v>
      </c>
      <c r="B159" s="31">
        <v>215</v>
      </c>
      <c r="C159" s="13">
        <v>130</v>
      </c>
      <c r="D159" s="13">
        <v>92</v>
      </c>
      <c r="E159" s="13">
        <v>54</v>
      </c>
      <c r="F159" s="13">
        <v>97</v>
      </c>
      <c r="G159" s="13">
        <v>75</v>
      </c>
      <c r="H159" s="13">
        <v>100</v>
      </c>
      <c r="I159" s="13">
        <v>40</v>
      </c>
    </row>
    <row r="160" spans="1:9" ht="15" customHeight="1" x14ac:dyDescent="0.2">
      <c r="A160" s="40" t="s">
        <v>413</v>
      </c>
      <c r="B160" s="31">
        <v>96</v>
      </c>
      <c r="C160" s="13">
        <v>43</v>
      </c>
      <c r="D160" s="13">
        <v>38</v>
      </c>
      <c r="E160" s="13">
        <v>23</v>
      </c>
      <c r="F160" s="13">
        <v>32</v>
      </c>
      <c r="G160" s="13">
        <v>22</v>
      </c>
      <c r="H160" s="13">
        <v>54</v>
      </c>
      <c r="I160" s="13">
        <v>20</v>
      </c>
    </row>
    <row r="161" spans="1:9" ht="15" customHeight="1" x14ac:dyDescent="0.2">
      <c r="A161" s="40" t="s">
        <v>414</v>
      </c>
      <c r="B161" s="31">
        <v>37</v>
      </c>
      <c r="C161" s="13">
        <v>23</v>
      </c>
      <c r="D161" s="13">
        <v>24</v>
      </c>
      <c r="E161" s="13">
        <v>10</v>
      </c>
      <c r="F161" s="13">
        <v>13</v>
      </c>
      <c r="G161" s="13">
        <v>8</v>
      </c>
      <c r="H161" s="13">
        <v>20</v>
      </c>
      <c r="I161" s="13">
        <v>9</v>
      </c>
    </row>
    <row r="162" spans="1:9" ht="15" customHeight="1" x14ac:dyDescent="0.2">
      <c r="A162" s="40" t="s">
        <v>34</v>
      </c>
      <c r="B162" s="31">
        <v>953</v>
      </c>
      <c r="C162" s="13">
        <v>566</v>
      </c>
      <c r="D162" s="13">
        <v>447</v>
      </c>
      <c r="E162" s="13">
        <v>180</v>
      </c>
      <c r="F162" s="13">
        <v>416</v>
      </c>
      <c r="G162" s="13">
        <v>312</v>
      </c>
      <c r="H162" s="13">
        <v>488</v>
      </c>
      <c r="I162" s="13">
        <v>153</v>
      </c>
    </row>
    <row r="163" spans="1:9" ht="15" customHeight="1" x14ac:dyDescent="0.2">
      <c r="A163" s="40" t="s">
        <v>415</v>
      </c>
      <c r="B163" s="31">
        <v>53</v>
      </c>
      <c r="C163" s="13">
        <v>23</v>
      </c>
      <c r="D163" s="13">
        <v>35</v>
      </c>
      <c r="E163" s="13">
        <v>12</v>
      </c>
      <c r="F163" s="13">
        <v>28</v>
      </c>
      <c r="G163" s="13">
        <v>16</v>
      </c>
      <c r="H163" s="13">
        <v>30</v>
      </c>
      <c r="I163" s="13">
        <v>7</v>
      </c>
    </row>
    <row r="164" spans="1:9" ht="15" customHeight="1" x14ac:dyDescent="0.2">
      <c r="A164" s="40" t="s">
        <v>416</v>
      </c>
      <c r="B164" s="31">
        <v>205</v>
      </c>
      <c r="C164" s="13">
        <v>124</v>
      </c>
      <c r="D164" s="13">
        <v>79</v>
      </c>
      <c r="E164" s="13">
        <v>48</v>
      </c>
      <c r="F164" s="13">
        <v>64</v>
      </c>
      <c r="G164" s="13">
        <v>50</v>
      </c>
      <c r="H164" s="13">
        <v>107</v>
      </c>
      <c r="I164" s="13">
        <v>48</v>
      </c>
    </row>
    <row r="165" spans="1:9" ht="15" customHeight="1" x14ac:dyDescent="0.2">
      <c r="A165" s="40" t="s">
        <v>417</v>
      </c>
      <c r="B165" s="31">
        <v>50</v>
      </c>
      <c r="C165" s="13">
        <v>29</v>
      </c>
      <c r="D165" s="13">
        <v>18</v>
      </c>
      <c r="E165" s="13">
        <v>13</v>
      </c>
      <c r="F165" s="13">
        <v>21</v>
      </c>
      <c r="G165" s="13">
        <v>9</v>
      </c>
      <c r="H165" s="13">
        <v>29</v>
      </c>
      <c r="I165" s="13">
        <v>12</v>
      </c>
    </row>
    <row r="166" spans="1:9" ht="15" customHeight="1" x14ac:dyDescent="0.2">
      <c r="A166" s="40" t="s">
        <v>418</v>
      </c>
      <c r="B166" s="31">
        <v>226</v>
      </c>
      <c r="C166" s="13">
        <v>111</v>
      </c>
      <c r="D166" s="13">
        <v>132</v>
      </c>
      <c r="E166" s="13">
        <v>46</v>
      </c>
      <c r="F166" s="13">
        <v>110</v>
      </c>
      <c r="G166" s="13">
        <v>63</v>
      </c>
      <c r="H166" s="13">
        <v>133</v>
      </c>
      <c r="I166" s="13">
        <v>30</v>
      </c>
    </row>
    <row r="167" spans="1:9" ht="15" customHeight="1" x14ac:dyDescent="0.2">
      <c r="A167" s="40" t="s">
        <v>281</v>
      </c>
      <c r="B167" s="31">
        <v>641</v>
      </c>
      <c r="C167" s="13">
        <v>344</v>
      </c>
      <c r="D167" s="13">
        <v>323</v>
      </c>
      <c r="E167" s="13">
        <v>121</v>
      </c>
      <c r="F167" s="13">
        <v>275</v>
      </c>
      <c r="G167" s="13">
        <v>173</v>
      </c>
      <c r="H167" s="13">
        <v>350</v>
      </c>
      <c r="I167" s="13">
        <v>118</v>
      </c>
    </row>
    <row r="168" spans="1:9" ht="15" customHeight="1" x14ac:dyDescent="0.2">
      <c r="A168" s="40"/>
      <c r="B168" s="149"/>
      <c r="C168" s="17"/>
      <c r="D168" s="17"/>
      <c r="E168" s="17"/>
      <c r="F168" s="17"/>
      <c r="G168" s="17"/>
      <c r="H168" s="17"/>
      <c r="I168" s="17"/>
    </row>
    <row r="169" spans="1:9" ht="15" customHeight="1" x14ac:dyDescent="0.2">
      <c r="A169" s="63" t="s">
        <v>40</v>
      </c>
      <c r="B169" s="149">
        <v>1612</v>
      </c>
      <c r="C169" s="17">
        <v>778</v>
      </c>
      <c r="D169" s="17">
        <v>898</v>
      </c>
      <c r="E169" s="17">
        <v>315</v>
      </c>
      <c r="F169" s="17">
        <v>581</v>
      </c>
      <c r="G169" s="17">
        <v>564</v>
      </c>
      <c r="H169" s="17">
        <v>839</v>
      </c>
      <c r="I169" s="17">
        <v>209</v>
      </c>
    </row>
    <row r="170" spans="1:9" ht="15" customHeight="1" x14ac:dyDescent="0.2">
      <c r="A170" s="40" t="s">
        <v>312</v>
      </c>
      <c r="B170" s="31">
        <v>323</v>
      </c>
      <c r="C170" s="13">
        <v>164</v>
      </c>
      <c r="D170" s="13">
        <v>192</v>
      </c>
      <c r="E170" s="13">
        <v>66</v>
      </c>
      <c r="F170" s="13">
        <v>129</v>
      </c>
      <c r="G170" s="13">
        <v>111</v>
      </c>
      <c r="H170" s="13">
        <v>172</v>
      </c>
      <c r="I170" s="13">
        <v>40</v>
      </c>
    </row>
    <row r="171" spans="1:9" ht="15" customHeight="1" x14ac:dyDescent="0.2">
      <c r="A171" s="40" t="s">
        <v>313</v>
      </c>
      <c r="B171" s="31">
        <v>307</v>
      </c>
      <c r="C171" s="13">
        <v>135</v>
      </c>
      <c r="D171" s="13">
        <v>149</v>
      </c>
      <c r="E171" s="13">
        <v>61</v>
      </c>
      <c r="F171" s="13">
        <v>108</v>
      </c>
      <c r="G171" s="13">
        <v>122</v>
      </c>
      <c r="H171" s="13">
        <v>144</v>
      </c>
      <c r="I171" s="13">
        <v>41</v>
      </c>
    </row>
    <row r="172" spans="1:9" ht="15" customHeight="1" x14ac:dyDescent="0.2">
      <c r="A172" s="40" t="s">
        <v>33</v>
      </c>
      <c r="B172" s="31">
        <v>627</v>
      </c>
      <c r="C172" s="13">
        <v>306</v>
      </c>
      <c r="D172" s="13">
        <v>374</v>
      </c>
      <c r="E172" s="13">
        <v>116</v>
      </c>
      <c r="F172" s="13">
        <v>223</v>
      </c>
      <c r="G172" s="13">
        <v>230</v>
      </c>
      <c r="H172" s="13">
        <v>321</v>
      </c>
      <c r="I172" s="13">
        <v>76</v>
      </c>
    </row>
    <row r="173" spans="1:9" ht="15" customHeight="1" x14ac:dyDescent="0.2">
      <c r="A173" s="40" t="s">
        <v>420</v>
      </c>
      <c r="B173" s="31">
        <v>355</v>
      </c>
      <c r="C173" s="13">
        <v>173</v>
      </c>
      <c r="D173" s="13">
        <v>183</v>
      </c>
      <c r="E173" s="13">
        <v>72</v>
      </c>
      <c r="F173" s="13">
        <v>121</v>
      </c>
      <c r="G173" s="13">
        <v>101</v>
      </c>
      <c r="H173" s="13">
        <v>202</v>
      </c>
      <c r="I173" s="13">
        <v>52</v>
      </c>
    </row>
    <row r="174" spans="1:9" ht="15" customHeight="1" x14ac:dyDescent="0.2">
      <c r="A174" s="40"/>
      <c r="B174" s="149"/>
      <c r="C174" s="17"/>
      <c r="D174" s="17"/>
      <c r="E174" s="17"/>
      <c r="F174" s="17"/>
      <c r="G174" s="17"/>
      <c r="H174" s="17"/>
      <c r="I174" s="17"/>
    </row>
    <row r="175" spans="1:9" ht="15" customHeight="1" x14ac:dyDescent="0.2">
      <c r="A175" s="259" t="s">
        <v>42</v>
      </c>
      <c r="B175" s="149">
        <v>21384</v>
      </c>
      <c r="C175" s="17">
        <v>10370</v>
      </c>
      <c r="D175" s="17">
        <v>10754</v>
      </c>
      <c r="E175" s="17">
        <v>3867</v>
      </c>
      <c r="F175" s="17">
        <v>8201</v>
      </c>
      <c r="G175" s="17">
        <v>6119</v>
      </c>
      <c r="H175" s="17">
        <v>10829</v>
      </c>
      <c r="I175" s="17">
        <v>4436</v>
      </c>
    </row>
    <row r="176" spans="1:9" ht="15" customHeight="1" x14ac:dyDescent="0.2">
      <c r="A176" s="40"/>
      <c r="B176" s="149"/>
      <c r="C176" s="17"/>
      <c r="D176" s="17"/>
      <c r="E176" s="17"/>
      <c r="F176" s="17"/>
      <c r="G176" s="17"/>
      <c r="H176" s="17"/>
      <c r="I176" s="17"/>
    </row>
    <row r="177" spans="1:9" ht="15" customHeight="1" x14ac:dyDescent="0.2">
      <c r="A177" s="63" t="s">
        <v>44</v>
      </c>
      <c r="B177" s="149">
        <v>3275</v>
      </c>
      <c r="C177" s="17">
        <v>1607</v>
      </c>
      <c r="D177" s="17">
        <v>1138</v>
      </c>
      <c r="E177" s="17">
        <v>711</v>
      </c>
      <c r="F177" s="17">
        <v>1246</v>
      </c>
      <c r="G177" s="17">
        <v>869</v>
      </c>
      <c r="H177" s="17">
        <v>1726</v>
      </c>
      <c r="I177" s="17">
        <v>680</v>
      </c>
    </row>
    <row r="178" spans="1:9" ht="15" customHeight="1" x14ac:dyDescent="0.2">
      <c r="A178" s="40" t="s">
        <v>421</v>
      </c>
      <c r="B178" s="31">
        <v>128</v>
      </c>
      <c r="C178" s="13">
        <v>62</v>
      </c>
      <c r="D178" s="13">
        <v>33</v>
      </c>
      <c r="E178" s="13">
        <v>22</v>
      </c>
      <c r="F178" s="13">
        <v>56</v>
      </c>
      <c r="G178" s="13">
        <v>22</v>
      </c>
      <c r="H178" s="13">
        <v>72</v>
      </c>
      <c r="I178" s="13">
        <v>34</v>
      </c>
    </row>
    <row r="179" spans="1:9" ht="15" customHeight="1" x14ac:dyDescent="0.2">
      <c r="A179" s="40" t="s">
        <v>422</v>
      </c>
      <c r="B179" s="31">
        <v>71</v>
      </c>
      <c r="C179" s="13">
        <v>38</v>
      </c>
      <c r="D179" s="13">
        <v>19</v>
      </c>
      <c r="E179" s="13">
        <v>12</v>
      </c>
      <c r="F179" s="13">
        <v>34</v>
      </c>
      <c r="G179" s="13">
        <v>19</v>
      </c>
      <c r="H179" s="13">
        <v>37</v>
      </c>
      <c r="I179" s="13">
        <v>15</v>
      </c>
    </row>
    <row r="180" spans="1:9" ht="15" customHeight="1" x14ac:dyDescent="0.2">
      <c r="A180" s="40" t="s">
        <v>423</v>
      </c>
      <c r="B180" s="31">
        <v>111</v>
      </c>
      <c r="C180" s="13">
        <v>54</v>
      </c>
      <c r="D180" s="13">
        <v>43</v>
      </c>
      <c r="E180" s="13">
        <v>25</v>
      </c>
      <c r="F180" s="13">
        <v>47</v>
      </c>
      <c r="G180" s="13">
        <v>27</v>
      </c>
      <c r="H180" s="13">
        <v>58</v>
      </c>
      <c r="I180" s="13">
        <v>26</v>
      </c>
    </row>
    <row r="181" spans="1:9" ht="15" customHeight="1" x14ac:dyDescent="0.2">
      <c r="A181" s="40" t="s">
        <v>424</v>
      </c>
      <c r="B181" s="31">
        <v>78</v>
      </c>
      <c r="C181" s="13">
        <v>48</v>
      </c>
      <c r="D181" s="13">
        <v>26</v>
      </c>
      <c r="E181" s="13">
        <v>17</v>
      </c>
      <c r="F181" s="13">
        <v>32</v>
      </c>
      <c r="G181" s="13">
        <v>24</v>
      </c>
      <c r="H181" s="13">
        <v>44</v>
      </c>
      <c r="I181" s="13">
        <v>10</v>
      </c>
    </row>
    <row r="182" spans="1:9" ht="15" customHeight="1" x14ac:dyDescent="0.2">
      <c r="A182" s="40" t="s">
        <v>425</v>
      </c>
      <c r="B182" s="31">
        <v>43</v>
      </c>
      <c r="C182" s="13">
        <v>21</v>
      </c>
      <c r="D182" s="13">
        <v>15</v>
      </c>
      <c r="E182" s="13">
        <v>7</v>
      </c>
      <c r="F182" s="13">
        <v>17</v>
      </c>
      <c r="G182" s="13">
        <v>7</v>
      </c>
      <c r="H182" s="13">
        <v>29</v>
      </c>
      <c r="I182" s="13">
        <v>7</v>
      </c>
    </row>
    <row r="183" spans="1:9" ht="15" customHeight="1" x14ac:dyDescent="0.2">
      <c r="A183" s="40" t="s">
        <v>287</v>
      </c>
      <c r="B183" s="31">
        <v>374</v>
      </c>
      <c r="C183" s="13">
        <v>164</v>
      </c>
      <c r="D183" s="13">
        <v>112</v>
      </c>
      <c r="E183" s="13">
        <v>111</v>
      </c>
      <c r="F183" s="13">
        <v>89</v>
      </c>
      <c r="G183" s="13">
        <v>138</v>
      </c>
      <c r="H183" s="13">
        <v>201</v>
      </c>
      <c r="I183" s="13">
        <v>35</v>
      </c>
    </row>
    <row r="184" spans="1:9" ht="15" customHeight="1" x14ac:dyDescent="0.2">
      <c r="A184" s="40" t="s">
        <v>426</v>
      </c>
      <c r="B184" s="31">
        <v>8</v>
      </c>
      <c r="C184" s="13">
        <v>4</v>
      </c>
      <c r="D184" s="13">
        <v>3</v>
      </c>
      <c r="E184" s="13" t="s">
        <v>264</v>
      </c>
      <c r="F184" s="13">
        <v>3</v>
      </c>
      <c r="G184" s="13">
        <v>1</v>
      </c>
      <c r="H184" s="13">
        <v>5</v>
      </c>
      <c r="I184" s="13">
        <v>2</v>
      </c>
    </row>
    <row r="185" spans="1:9" ht="15" customHeight="1" x14ac:dyDescent="0.2">
      <c r="A185" s="40" t="s">
        <v>25</v>
      </c>
      <c r="B185" s="31">
        <v>1094</v>
      </c>
      <c r="C185" s="13">
        <v>531</v>
      </c>
      <c r="D185" s="13">
        <v>440</v>
      </c>
      <c r="E185" s="13">
        <v>191</v>
      </c>
      <c r="F185" s="13">
        <v>398</v>
      </c>
      <c r="G185" s="13">
        <v>327</v>
      </c>
      <c r="H185" s="13">
        <v>532</v>
      </c>
      <c r="I185" s="13">
        <v>235</v>
      </c>
    </row>
    <row r="186" spans="1:9" ht="15" customHeight="1" x14ac:dyDescent="0.2">
      <c r="A186" s="40" t="s">
        <v>427</v>
      </c>
      <c r="B186" s="31">
        <v>66</v>
      </c>
      <c r="C186" s="13">
        <v>33</v>
      </c>
      <c r="D186" s="13">
        <v>20</v>
      </c>
      <c r="E186" s="13">
        <v>13</v>
      </c>
      <c r="F186" s="13">
        <v>29</v>
      </c>
      <c r="G186" s="13">
        <v>11</v>
      </c>
      <c r="H186" s="13">
        <v>38</v>
      </c>
      <c r="I186" s="13">
        <v>17</v>
      </c>
    </row>
    <row r="187" spans="1:9" ht="15" customHeight="1" x14ac:dyDescent="0.2">
      <c r="A187" s="40" t="s">
        <v>428</v>
      </c>
      <c r="B187" s="31">
        <v>90</v>
      </c>
      <c r="C187" s="13">
        <v>41</v>
      </c>
      <c r="D187" s="13">
        <v>44</v>
      </c>
      <c r="E187" s="13">
        <v>23</v>
      </c>
      <c r="F187" s="13">
        <v>40</v>
      </c>
      <c r="G187" s="13">
        <v>23</v>
      </c>
      <c r="H187" s="13">
        <v>46</v>
      </c>
      <c r="I187" s="13">
        <v>21</v>
      </c>
    </row>
    <row r="188" spans="1:9" ht="15" customHeight="1" x14ac:dyDescent="0.2">
      <c r="A188" s="40" t="s">
        <v>429</v>
      </c>
      <c r="B188" s="31">
        <v>53</v>
      </c>
      <c r="C188" s="13">
        <v>23</v>
      </c>
      <c r="D188" s="13">
        <v>16</v>
      </c>
      <c r="E188" s="13">
        <v>12</v>
      </c>
      <c r="F188" s="13">
        <v>18</v>
      </c>
      <c r="G188" s="13">
        <v>9</v>
      </c>
      <c r="H188" s="13">
        <v>32</v>
      </c>
      <c r="I188" s="13">
        <v>12</v>
      </c>
    </row>
    <row r="189" spans="1:9" ht="15" customHeight="1" x14ac:dyDescent="0.2">
      <c r="A189" s="40" t="s">
        <v>288</v>
      </c>
      <c r="B189" s="31">
        <v>292</v>
      </c>
      <c r="C189" s="13">
        <v>143</v>
      </c>
      <c r="D189" s="13">
        <v>98</v>
      </c>
      <c r="E189" s="13">
        <v>72</v>
      </c>
      <c r="F189" s="13">
        <v>122</v>
      </c>
      <c r="G189" s="13">
        <v>59</v>
      </c>
      <c r="H189" s="13">
        <v>154</v>
      </c>
      <c r="I189" s="13">
        <v>79</v>
      </c>
    </row>
    <row r="190" spans="1:9" ht="15" customHeight="1" x14ac:dyDescent="0.2">
      <c r="A190" s="40" t="s">
        <v>430</v>
      </c>
      <c r="B190" s="31">
        <v>130</v>
      </c>
      <c r="C190" s="13">
        <v>65</v>
      </c>
      <c r="D190" s="13">
        <v>41</v>
      </c>
      <c r="E190" s="13">
        <v>36</v>
      </c>
      <c r="F190" s="13">
        <v>59</v>
      </c>
      <c r="G190" s="13">
        <v>27</v>
      </c>
      <c r="H190" s="13">
        <v>85</v>
      </c>
      <c r="I190" s="13">
        <v>18</v>
      </c>
    </row>
    <row r="191" spans="1:9" ht="15" customHeight="1" x14ac:dyDescent="0.2">
      <c r="A191" s="40" t="s">
        <v>431</v>
      </c>
      <c r="B191" s="31">
        <v>297</v>
      </c>
      <c r="C191" s="13">
        <v>152</v>
      </c>
      <c r="D191" s="13">
        <v>92</v>
      </c>
      <c r="E191" s="13">
        <v>69</v>
      </c>
      <c r="F191" s="13">
        <v>118</v>
      </c>
      <c r="G191" s="13">
        <v>61</v>
      </c>
      <c r="H191" s="13">
        <v>155</v>
      </c>
      <c r="I191" s="13">
        <v>81</v>
      </c>
    </row>
    <row r="192" spans="1:9" ht="15" customHeight="1" x14ac:dyDescent="0.2">
      <c r="A192" s="40" t="s">
        <v>289</v>
      </c>
      <c r="B192" s="31">
        <v>245</v>
      </c>
      <c r="C192" s="13">
        <v>128</v>
      </c>
      <c r="D192" s="13">
        <v>79</v>
      </c>
      <c r="E192" s="13">
        <v>56</v>
      </c>
      <c r="F192" s="13">
        <v>101</v>
      </c>
      <c r="G192" s="13">
        <v>77</v>
      </c>
      <c r="H192" s="13">
        <v>133</v>
      </c>
      <c r="I192" s="13">
        <v>35</v>
      </c>
    </row>
    <row r="193" spans="1:9" ht="15" customHeight="1" x14ac:dyDescent="0.2">
      <c r="A193" s="40" t="s">
        <v>432</v>
      </c>
      <c r="B193" s="31">
        <v>65</v>
      </c>
      <c r="C193" s="13">
        <v>42</v>
      </c>
      <c r="D193" s="13">
        <v>13</v>
      </c>
      <c r="E193" s="13">
        <v>22</v>
      </c>
      <c r="F193" s="13">
        <v>23</v>
      </c>
      <c r="G193" s="13">
        <v>14</v>
      </c>
      <c r="H193" s="13">
        <v>34</v>
      </c>
      <c r="I193" s="13">
        <v>17</v>
      </c>
    </row>
    <row r="194" spans="1:9" ht="15" customHeight="1" x14ac:dyDescent="0.2">
      <c r="A194" s="40" t="s">
        <v>433</v>
      </c>
      <c r="B194" s="31">
        <v>65</v>
      </c>
      <c r="C194" s="13">
        <v>27</v>
      </c>
      <c r="D194" s="13">
        <v>28</v>
      </c>
      <c r="E194" s="13">
        <v>10</v>
      </c>
      <c r="F194" s="13">
        <v>36</v>
      </c>
      <c r="G194" s="13">
        <v>12</v>
      </c>
      <c r="H194" s="13">
        <v>32</v>
      </c>
      <c r="I194" s="13">
        <v>21</v>
      </c>
    </row>
    <row r="195" spans="1:9" ht="15" customHeight="1" x14ac:dyDescent="0.2">
      <c r="A195" s="40" t="s">
        <v>434</v>
      </c>
      <c r="B195" s="31">
        <v>65</v>
      </c>
      <c r="C195" s="13">
        <v>31</v>
      </c>
      <c r="D195" s="13">
        <v>16</v>
      </c>
      <c r="E195" s="13">
        <v>13</v>
      </c>
      <c r="F195" s="13">
        <v>24</v>
      </c>
      <c r="G195" s="13">
        <v>11</v>
      </c>
      <c r="H195" s="13">
        <v>39</v>
      </c>
      <c r="I195" s="13">
        <v>15</v>
      </c>
    </row>
    <row r="196" spans="1:9" ht="15" customHeight="1" x14ac:dyDescent="0.2">
      <c r="A196" s="40"/>
      <c r="B196" s="149"/>
      <c r="C196" s="17"/>
      <c r="D196" s="17"/>
      <c r="E196" s="17"/>
      <c r="F196" s="17"/>
      <c r="G196" s="17"/>
      <c r="H196" s="17"/>
      <c r="I196" s="17"/>
    </row>
    <row r="197" spans="1:9" ht="15" customHeight="1" x14ac:dyDescent="0.2">
      <c r="A197" s="63" t="s">
        <v>45</v>
      </c>
      <c r="B197" s="149">
        <v>1919</v>
      </c>
      <c r="C197" s="17">
        <v>944</v>
      </c>
      <c r="D197" s="17">
        <v>914</v>
      </c>
      <c r="E197" s="17">
        <v>351</v>
      </c>
      <c r="F197" s="17">
        <v>820</v>
      </c>
      <c r="G197" s="17">
        <v>571</v>
      </c>
      <c r="H197" s="17">
        <v>923</v>
      </c>
      <c r="I197" s="17">
        <v>425</v>
      </c>
    </row>
    <row r="198" spans="1:9" ht="15" customHeight="1" x14ac:dyDescent="0.2">
      <c r="A198" s="40" t="s">
        <v>304</v>
      </c>
      <c r="B198" s="31">
        <v>412</v>
      </c>
      <c r="C198" s="13">
        <v>213</v>
      </c>
      <c r="D198" s="13">
        <v>216</v>
      </c>
      <c r="E198" s="13">
        <v>61</v>
      </c>
      <c r="F198" s="13">
        <v>200</v>
      </c>
      <c r="G198" s="13">
        <v>129</v>
      </c>
      <c r="H198" s="13">
        <v>215</v>
      </c>
      <c r="I198" s="13">
        <v>68</v>
      </c>
    </row>
    <row r="199" spans="1:9" ht="15" customHeight="1" x14ac:dyDescent="0.2">
      <c r="A199" s="40" t="s">
        <v>435</v>
      </c>
      <c r="B199" s="31">
        <v>42</v>
      </c>
      <c r="C199" s="13">
        <v>29</v>
      </c>
      <c r="D199" s="13">
        <v>14</v>
      </c>
      <c r="E199" s="13">
        <v>4</v>
      </c>
      <c r="F199" s="13">
        <v>23</v>
      </c>
      <c r="G199" s="13">
        <v>8</v>
      </c>
      <c r="H199" s="13">
        <v>24</v>
      </c>
      <c r="I199" s="13">
        <v>10</v>
      </c>
    </row>
    <row r="200" spans="1:9" ht="15" customHeight="1" x14ac:dyDescent="0.2">
      <c r="A200" s="40" t="s">
        <v>436</v>
      </c>
      <c r="B200" s="31">
        <v>69</v>
      </c>
      <c r="C200" s="13">
        <v>36</v>
      </c>
      <c r="D200" s="13">
        <v>28</v>
      </c>
      <c r="E200" s="13">
        <v>19</v>
      </c>
      <c r="F200" s="13">
        <v>27</v>
      </c>
      <c r="G200" s="13">
        <v>17</v>
      </c>
      <c r="H200" s="13">
        <v>32</v>
      </c>
      <c r="I200" s="13">
        <v>20</v>
      </c>
    </row>
    <row r="201" spans="1:9" ht="15" customHeight="1" x14ac:dyDescent="0.2">
      <c r="A201" s="40" t="s">
        <v>437</v>
      </c>
      <c r="B201" s="31">
        <v>53</v>
      </c>
      <c r="C201" s="13">
        <v>22</v>
      </c>
      <c r="D201" s="13">
        <v>17</v>
      </c>
      <c r="E201" s="13">
        <v>16</v>
      </c>
      <c r="F201" s="13">
        <v>17</v>
      </c>
      <c r="G201" s="13">
        <v>16</v>
      </c>
      <c r="H201" s="13">
        <v>23</v>
      </c>
      <c r="I201" s="13">
        <v>14</v>
      </c>
    </row>
    <row r="202" spans="1:9" ht="15" customHeight="1" x14ac:dyDescent="0.2">
      <c r="A202" s="40" t="s">
        <v>305</v>
      </c>
      <c r="B202" s="31">
        <v>151</v>
      </c>
      <c r="C202" s="13">
        <v>64</v>
      </c>
      <c r="D202" s="13">
        <v>47</v>
      </c>
      <c r="E202" s="13">
        <v>36</v>
      </c>
      <c r="F202" s="13">
        <v>52</v>
      </c>
      <c r="G202" s="13">
        <v>44</v>
      </c>
      <c r="H202" s="13">
        <v>74</v>
      </c>
      <c r="I202" s="13">
        <v>33</v>
      </c>
    </row>
    <row r="203" spans="1:9" ht="15" customHeight="1" x14ac:dyDescent="0.2">
      <c r="A203" s="40" t="s">
        <v>438</v>
      </c>
      <c r="B203" s="31">
        <v>85</v>
      </c>
      <c r="C203" s="13">
        <v>33</v>
      </c>
      <c r="D203" s="13">
        <v>41</v>
      </c>
      <c r="E203" s="13">
        <v>12</v>
      </c>
      <c r="F203" s="13">
        <v>32</v>
      </c>
      <c r="G203" s="13">
        <v>29</v>
      </c>
      <c r="H203" s="13">
        <v>40</v>
      </c>
      <c r="I203" s="13">
        <v>16</v>
      </c>
    </row>
    <row r="204" spans="1:9" ht="15" customHeight="1" x14ac:dyDescent="0.2">
      <c r="A204" s="40" t="s">
        <v>439</v>
      </c>
      <c r="B204" s="31">
        <v>58</v>
      </c>
      <c r="C204" s="13">
        <v>30</v>
      </c>
      <c r="D204" s="13">
        <v>18</v>
      </c>
      <c r="E204" s="13">
        <v>12</v>
      </c>
      <c r="F204" s="13">
        <v>31</v>
      </c>
      <c r="G204" s="13">
        <v>17</v>
      </c>
      <c r="H204" s="13">
        <v>31</v>
      </c>
      <c r="I204" s="13">
        <v>10</v>
      </c>
    </row>
    <row r="205" spans="1:9" ht="15" customHeight="1" x14ac:dyDescent="0.2">
      <c r="A205" s="40" t="s">
        <v>440</v>
      </c>
      <c r="B205" s="31">
        <v>71</v>
      </c>
      <c r="C205" s="13">
        <v>36</v>
      </c>
      <c r="D205" s="13">
        <v>31</v>
      </c>
      <c r="E205" s="13">
        <v>13</v>
      </c>
      <c r="F205" s="13">
        <v>27</v>
      </c>
      <c r="G205" s="13">
        <v>17</v>
      </c>
      <c r="H205" s="13">
        <v>34</v>
      </c>
      <c r="I205" s="13">
        <v>20</v>
      </c>
    </row>
    <row r="206" spans="1:9" ht="15" customHeight="1" x14ac:dyDescent="0.2">
      <c r="A206" s="40" t="s">
        <v>29</v>
      </c>
      <c r="B206" s="31">
        <v>553</v>
      </c>
      <c r="C206" s="13">
        <v>265</v>
      </c>
      <c r="D206" s="13">
        <v>286</v>
      </c>
      <c r="E206" s="13">
        <v>111</v>
      </c>
      <c r="F206" s="13">
        <v>218</v>
      </c>
      <c r="G206" s="13">
        <v>166</v>
      </c>
      <c r="H206" s="13">
        <v>259</v>
      </c>
      <c r="I206" s="13">
        <v>128</v>
      </c>
    </row>
    <row r="207" spans="1:9" ht="15" customHeight="1" x14ac:dyDescent="0.2">
      <c r="A207" s="40" t="s">
        <v>441</v>
      </c>
      <c r="B207" s="31">
        <v>67</v>
      </c>
      <c r="C207" s="13">
        <v>32</v>
      </c>
      <c r="D207" s="13">
        <v>39</v>
      </c>
      <c r="E207" s="13">
        <v>6</v>
      </c>
      <c r="F207" s="13">
        <v>26</v>
      </c>
      <c r="G207" s="13">
        <v>21</v>
      </c>
      <c r="H207" s="13">
        <v>28</v>
      </c>
      <c r="I207" s="13">
        <v>18</v>
      </c>
    </row>
    <row r="208" spans="1:9" ht="15" customHeight="1" x14ac:dyDescent="0.2">
      <c r="A208" s="40" t="s">
        <v>442</v>
      </c>
      <c r="B208" s="31">
        <v>94</v>
      </c>
      <c r="C208" s="13">
        <v>51</v>
      </c>
      <c r="D208" s="13">
        <v>41</v>
      </c>
      <c r="E208" s="13">
        <v>19</v>
      </c>
      <c r="F208" s="13">
        <v>41</v>
      </c>
      <c r="G208" s="13">
        <v>29</v>
      </c>
      <c r="H208" s="13">
        <v>39</v>
      </c>
      <c r="I208" s="13">
        <v>26</v>
      </c>
    </row>
    <row r="209" spans="1:9" ht="15" customHeight="1" x14ac:dyDescent="0.2">
      <c r="A209" s="40" t="s">
        <v>306</v>
      </c>
      <c r="B209" s="31">
        <v>161</v>
      </c>
      <c r="C209" s="13">
        <v>76</v>
      </c>
      <c r="D209" s="13">
        <v>81</v>
      </c>
      <c r="E209" s="13">
        <v>23</v>
      </c>
      <c r="F209" s="13">
        <v>88</v>
      </c>
      <c r="G209" s="13">
        <v>49</v>
      </c>
      <c r="H209" s="13">
        <v>73</v>
      </c>
      <c r="I209" s="13">
        <v>39</v>
      </c>
    </row>
    <row r="210" spans="1:9" ht="15" customHeight="1" x14ac:dyDescent="0.2">
      <c r="A210" s="40" t="s">
        <v>443</v>
      </c>
      <c r="B210" s="31">
        <v>103</v>
      </c>
      <c r="C210" s="13">
        <v>57</v>
      </c>
      <c r="D210" s="13">
        <v>55</v>
      </c>
      <c r="E210" s="13">
        <v>19</v>
      </c>
      <c r="F210" s="13">
        <v>38</v>
      </c>
      <c r="G210" s="13">
        <v>29</v>
      </c>
      <c r="H210" s="13">
        <v>51</v>
      </c>
      <c r="I210" s="13">
        <v>23</v>
      </c>
    </row>
    <row r="211" spans="1:9" ht="15" customHeight="1" x14ac:dyDescent="0.2">
      <c r="A211" s="40"/>
      <c r="B211" s="149"/>
      <c r="C211" s="17"/>
      <c r="D211" s="17"/>
      <c r="E211" s="17"/>
      <c r="F211" s="17"/>
      <c r="G211" s="17"/>
      <c r="H211" s="17"/>
      <c r="I211" s="17"/>
    </row>
    <row r="212" spans="1:9" ht="15" customHeight="1" x14ac:dyDescent="0.2">
      <c r="A212" s="63" t="s">
        <v>46</v>
      </c>
      <c r="B212" s="149">
        <v>2816</v>
      </c>
      <c r="C212" s="17">
        <v>1420</v>
      </c>
      <c r="D212" s="17">
        <v>1287</v>
      </c>
      <c r="E212" s="17">
        <v>472</v>
      </c>
      <c r="F212" s="17">
        <v>1071</v>
      </c>
      <c r="G212" s="17">
        <v>843</v>
      </c>
      <c r="H212" s="17">
        <v>1474</v>
      </c>
      <c r="I212" s="17">
        <v>499</v>
      </c>
    </row>
    <row r="213" spans="1:9" ht="15" customHeight="1" x14ac:dyDescent="0.2">
      <c r="A213" s="40" t="s">
        <v>474</v>
      </c>
      <c r="B213" s="31">
        <v>74</v>
      </c>
      <c r="C213" s="13">
        <v>39</v>
      </c>
      <c r="D213" s="13">
        <v>32</v>
      </c>
      <c r="E213" s="13">
        <v>12</v>
      </c>
      <c r="F213" s="13">
        <v>22</v>
      </c>
      <c r="G213" s="13">
        <v>20</v>
      </c>
      <c r="H213" s="13">
        <v>42</v>
      </c>
      <c r="I213" s="13">
        <v>12</v>
      </c>
    </row>
    <row r="214" spans="1:9" ht="15" customHeight="1" x14ac:dyDescent="0.2">
      <c r="A214" s="40" t="s">
        <v>444</v>
      </c>
      <c r="B214" s="31">
        <v>90</v>
      </c>
      <c r="C214" s="13">
        <v>47</v>
      </c>
      <c r="D214" s="13">
        <v>33</v>
      </c>
      <c r="E214" s="13">
        <v>20</v>
      </c>
      <c r="F214" s="13">
        <v>33</v>
      </c>
      <c r="G214" s="13">
        <v>25</v>
      </c>
      <c r="H214" s="13">
        <v>49</v>
      </c>
      <c r="I214" s="13">
        <v>16</v>
      </c>
    </row>
    <row r="215" spans="1:9" ht="15" customHeight="1" x14ac:dyDescent="0.2">
      <c r="A215" s="40" t="s">
        <v>445</v>
      </c>
      <c r="B215" s="31">
        <v>82</v>
      </c>
      <c r="C215" s="13">
        <v>43</v>
      </c>
      <c r="D215" s="13">
        <v>41</v>
      </c>
      <c r="E215" s="13">
        <v>14</v>
      </c>
      <c r="F215" s="13">
        <v>40</v>
      </c>
      <c r="G215" s="13">
        <v>25</v>
      </c>
      <c r="H215" s="13">
        <v>46</v>
      </c>
      <c r="I215" s="13">
        <v>11</v>
      </c>
    </row>
    <row r="216" spans="1:9" ht="15" customHeight="1" x14ac:dyDescent="0.2">
      <c r="A216" s="40" t="s">
        <v>283</v>
      </c>
      <c r="B216" s="31">
        <v>345</v>
      </c>
      <c r="C216" s="13">
        <v>169</v>
      </c>
      <c r="D216" s="13">
        <v>125</v>
      </c>
      <c r="E216" s="13">
        <v>60</v>
      </c>
      <c r="F216" s="13">
        <v>131</v>
      </c>
      <c r="G216" s="13">
        <v>105</v>
      </c>
      <c r="H216" s="13">
        <v>197</v>
      </c>
      <c r="I216" s="13">
        <v>43</v>
      </c>
    </row>
    <row r="217" spans="1:9" ht="15" customHeight="1" x14ac:dyDescent="0.2">
      <c r="A217" s="40" t="s">
        <v>446</v>
      </c>
      <c r="B217" s="31">
        <v>64</v>
      </c>
      <c r="C217" s="13">
        <v>26</v>
      </c>
      <c r="D217" s="13">
        <v>35</v>
      </c>
      <c r="E217" s="13">
        <v>9</v>
      </c>
      <c r="F217" s="13">
        <v>25</v>
      </c>
      <c r="G217" s="13">
        <v>15</v>
      </c>
      <c r="H217" s="13">
        <v>35</v>
      </c>
      <c r="I217" s="13">
        <v>14</v>
      </c>
    </row>
    <row r="218" spans="1:9" ht="15" customHeight="1" x14ac:dyDescent="0.2">
      <c r="A218" s="40" t="s">
        <v>24</v>
      </c>
      <c r="B218" s="31">
        <v>1398</v>
      </c>
      <c r="C218" s="13">
        <v>722</v>
      </c>
      <c r="D218" s="13">
        <v>702</v>
      </c>
      <c r="E218" s="13">
        <v>243</v>
      </c>
      <c r="F218" s="13">
        <v>520</v>
      </c>
      <c r="G218" s="13">
        <v>436</v>
      </c>
      <c r="H218" s="13">
        <v>703</v>
      </c>
      <c r="I218" s="13">
        <v>259</v>
      </c>
    </row>
    <row r="219" spans="1:9" ht="15" customHeight="1" x14ac:dyDescent="0.2">
      <c r="A219" s="40" t="s">
        <v>284</v>
      </c>
      <c r="B219" s="31">
        <v>496</v>
      </c>
      <c r="C219" s="13">
        <v>250</v>
      </c>
      <c r="D219" s="13">
        <v>206</v>
      </c>
      <c r="E219" s="13">
        <v>69</v>
      </c>
      <c r="F219" s="13">
        <v>196</v>
      </c>
      <c r="G219" s="13">
        <v>140</v>
      </c>
      <c r="H219" s="13">
        <v>262</v>
      </c>
      <c r="I219" s="13">
        <v>94</v>
      </c>
    </row>
    <row r="220" spans="1:9" ht="15" customHeight="1" x14ac:dyDescent="0.2">
      <c r="A220" s="40" t="s">
        <v>286</v>
      </c>
      <c r="B220" s="31">
        <v>267</v>
      </c>
      <c r="C220" s="13">
        <v>124</v>
      </c>
      <c r="D220" s="13">
        <v>113</v>
      </c>
      <c r="E220" s="13">
        <v>45</v>
      </c>
      <c r="F220" s="13">
        <v>104</v>
      </c>
      <c r="G220" s="13">
        <v>77</v>
      </c>
      <c r="H220" s="13">
        <v>140</v>
      </c>
      <c r="I220" s="13">
        <v>50</v>
      </c>
    </row>
    <row r="221" spans="1:9" ht="15" customHeight="1" x14ac:dyDescent="0.2">
      <c r="A221" s="40"/>
      <c r="B221" s="149"/>
      <c r="C221" s="17"/>
      <c r="D221" s="17"/>
      <c r="E221" s="17"/>
      <c r="F221" s="17"/>
      <c r="G221" s="17"/>
      <c r="H221" s="17"/>
      <c r="I221" s="17"/>
    </row>
    <row r="222" spans="1:9" ht="15" customHeight="1" x14ac:dyDescent="0.2">
      <c r="A222" s="63" t="s">
        <v>43</v>
      </c>
      <c r="B222" s="149">
        <v>13374</v>
      </c>
      <c r="C222" s="17">
        <v>6399</v>
      </c>
      <c r="D222" s="17">
        <v>7415</v>
      </c>
      <c r="E222" s="17">
        <v>2333</v>
      </c>
      <c r="F222" s="17">
        <v>5064</v>
      </c>
      <c r="G222" s="17">
        <v>3836</v>
      </c>
      <c r="H222" s="17">
        <v>6706</v>
      </c>
      <c r="I222" s="17">
        <v>2832</v>
      </c>
    </row>
    <row r="223" spans="1:9" ht="15" customHeight="1" x14ac:dyDescent="0.2">
      <c r="A223" s="40" t="s">
        <v>447</v>
      </c>
      <c r="B223" s="31">
        <v>108</v>
      </c>
      <c r="C223" s="13">
        <v>60</v>
      </c>
      <c r="D223" s="13">
        <v>48</v>
      </c>
      <c r="E223" s="13">
        <v>22</v>
      </c>
      <c r="F223" s="13">
        <v>36</v>
      </c>
      <c r="G223" s="13">
        <v>27</v>
      </c>
      <c r="H223" s="13">
        <v>58</v>
      </c>
      <c r="I223" s="13">
        <v>23</v>
      </c>
    </row>
    <row r="224" spans="1:9" ht="15" customHeight="1" x14ac:dyDescent="0.2">
      <c r="A224" s="40" t="s">
        <v>448</v>
      </c>
      <c r="B224" s="31">
        <v>271</v>
      </c>
      <c r="C224" s="13">
        <v>138</v>
      </c>
      <c r="D224" s="13">
        <v>133</v>
      </c>
      <c r="E224" s="13">
        <v>53</v>
      </c>
      <c r="F224" s="13">
        <v>106</v>
      </c>
      <c r="G224" s="13">
        <v>54</v>
      </c>
      <c r="H224" s="13">
        <v>165</v>
      </c>
      <c r="I224" s="13">
        <v>52</v>
      </c>
    </row>
    <row r="225" spans="1:9" ht="15" customHeight="1" x14ac:dyDescent="0.2">
      <c r="A225" s="40" t="s">
        <v>449</v>
      </c>
      <c r="B225" s="31">
        <v>68</v>
      </c>
      <c r="C225" s="13">
        <v>35</v>
      </c>
      <c r="D225" s="13">
        <v>34</v>
      </c>
      <c r="E225" s="13">
        <v>19</v>
      </c>
      <c r="F225" s="13">
        <v>19</v>
      </c>
      <c r="G225" s="13">
        <v>19</v>
      </c>
      <c r="H225" s="13">
        <v>38</v>
      </c>
      <c r="I225" s="13">
        <v>11</v>
      </c>
    </row>
    <row r="226" spans="1:9" ht="15" customHeight="1" x14ac:dyDescent="0.2">
      <c r="A226" s="40" t="s">
        <v>450</v>
      </c>
      <c r="B226" s="31">
        <v>128</v>
      </c>
      <c r="C226" s="13">
        <v>59</v>
      </c>
      <c r="D226" s="13">
        <v>49</v>
      </c>
      <c r="E226" s="13">
        <v>28</v>
      </c>
      <c r="F226" s="13">
        <v>47</v>
      </c>
      <c r="G226" s="13">
        <v>28</v>
      </c>
      <c r="H226" s="13">
        <v>72</v>
      </c>
      <c r="I226" s="13">
        <v>28</v>
      </c>
    </row>
    <row r="227" spans="1:9" ht="15" customHeight="1" x14ac:dyDescent="0.2">
      <c r="A227" s="40" t="s">
        <v>451</v>
      </c>
      <c r="B227" s="31">
        <v>107</v>
      </c>
      <c r="C227" s="13">
        <v>57</v>
      </c>
      <c r="D227" s="13">
        <v>59</v>
      </c>
      <c r="E227" s="13">
        <v>16</v>
      </c>
      <c r="F227" s="13">
        <v>47</v>
      </c>
      <c r="G227" s="13">
        <v>24</v>
      </c>
      <c r="H227" s="13">
        <v>60</v>
      </c>
      <c r="I227" s="13">
        <v>23</v>
      </c>
    </row>
    <row r="228" spans="1:9" ht="15" customHeight="1" x14ac:dyDescent="0.2">
      <c r="A228" s="40" t="s">
        <v>291</v>
      </c>
      <c r="B228" s="31">
        <v>833</v>
      </c>
      <c r="C228" s="13">
        <v>371</v>
      </c>
      <c r="D228" s="13">
        <v>456</v>
      </c>
      <c r="E228" s="13">
        <v>156</v>
      </c>
      <c r="F228" s="13">
        <v>335</v>
      </c>
      <c r="G228" s="13">
        <v>235</v>
      </c>
      <c r="H228" s="13">
        <v>417</v>
      </c>
      <c r="I228" s="13">
        <v>181</v>
      </c>
    </row>
    <row r="229" spans="1:9" ht="15" customHeight="1" x14ac:dyDescent="0.2">
      <c r="A229" s="40" t="s">
        <v>292</v>
      </c>
      <c r="B229" s="31">
        <v>436</v>
      </c>
      <c r="C229" s="13">
        <v>205</v>
      </c>
      <c r="D229" s="13">
        <v>214</v>
      </c>
      <c r="E229" s="13">
        <v>96</v>
      </c>
      <c r="F229" s="13">
        <v>139</v>
      </c>
      <c r="G229" s="13">
        <v>174</v>
      </c>
      <c r="H229" s="13">
        <v>197</v>
      </c>
      <c r="I229" s="13">
        <v>65</v>
      </c>
    </row>
    <row r="230" spans="1:9" ht="15" customHeight="1" x14ac:dyDescent="0.2">
      <c r="A230" s="40" t="s">
        <v>452</v>
      </c>
      <c r="B230" s="31">
        <v>42</v>
      </c>
      <c r="C230" s="13">
        <v>21</v>
      </c>
      <c r="D230" s="13">
        <v>26</v>
      </c>
      <c r="E230" s="13">
        <v>4</v>
      </c>
      <c r="F230" s="13">
        <v>23</v>
      </c>
      <c r="G230" s="13">
        <v>6</v>
      </c>
      <c r="H230" s="13">
        <v>25</v>
      </c>
      <c r="I230" s="13">
        <v>11</v>
      </c>
    </row>
    <row r="231" spans="1:9" ht="15" customHeight="1" x14ac:dyDescent="0.2">
      <c r="A231" s="40" t="s">
        <v>453</v>
      </c>
      <c r="B231" s="31">
        <v>135</v>
      </c>
      <c r="C231" s="13">
        <v>59</v>
      </c>
      <c r="D231" s="13">
        <v>68</v>
      </c>
      <c r="E231" s="13">
        <v>32</v>
      </c>
      <c r="F231" s="13">
        <v>45</v>
      </c>
      <c r="G231" s="13">
        <v>40</v>
      </c>
      <c r="H231" s="13">
        <v>77</v>
      </c>
      <c r="I231" s="13">
        <v>18</v>
      </c>
    </row>
    <row r="232" spans="1:9" ht="15" customHeight="1" x14ac:dyDescent="0.2">
      <c r="A232" s="40" t="s">
        <v>454</v>
      </c>
      <c r="B232" s="31">
        <v>276</v>
      </c>
      <c r="C232" s="13">
        <v>134</v>
      </c>
      <c r="D232" s="13">
        <v>119</v>
      </c>
      <c r="E232" s="13">
        <v>80</v>
      </c>
      <c r="F232" s="13">
        <v>96</v>
      </c>
      <c r="G232" s="13">
        <v>70</v>
      </c>
      <c r="H232" s="13">
        <v>156</v>
      </c>
      <c r="I232" s="13">
        <v>50</v>
      </c>
    </row>
    <row r="233" spans="1:9" ht="15" customHeight="1" x14ac:dyDescent="0.2">
      <c r="A233" s="40" t="s">
        <v>293</v>
      </c>
      <c r="B233" s="31">
        <v>626</v>
      </c>
      <c r="C233" s="13">
        <v>313</v>
      </c>
      <c r="D233" s="13">
        <v>327</v>
      </c>
      <c r="E233" s="13">
        <v>116</v>
      </c>
      <c r="F233" s="13">
        <v>258</v>
      </c>
      <c r="G233" s="13">
        <v>173</v>
      </c>
      <c r="H233" s="13">
        <v>346</v>
      </c>
      <c r="I233" s="13">
        <v>107</v>
      </c>
    </row>
    <row r="234" spans="1:9" ht="15" customHeight="1" x14ac:dyDescent="0.2">
      <c r="A234" s="40" t="s">
        <v>455</v>
      </c>
      <c r="B234" s="31">
        <v>96</v>
      </c>
      <c r="C234" s="13">
        <v>46</v>
      </c>
      <c r="D234" s="13">
        <v>50</v>
      </c>
      <c r="E234" s="13">
        <v>24</v>
      </c>
      <c r="F234" s="13">
        <v>39</v>
      </c>
      <c r="G234" s="13">
        <v>24</v>
      </c>
      <c r="H234" s="13">
        <v>55</v>
      </c>
      <c r="I234" s="13">
        <v>17</v>
      </c>
    </row>
    <row r="235" spans="1:9" ht="15" customHeight="1" x14ac:dyDescent="0.2">
      <c r="A235" s="40" t="s">
        <v>26</v>
      </c>
      <c r="B235" s="31">
        <v>8210</v>
      </c>
      <c r="C235" s="13">
        <v>3913</v>
      </c>
      <c r="D235" s="13">
        <v>4836</v>
      </c>
      <c r="E235" s="13">
        <v>1296</v>
      </c>
      <c r="F235" s="13">
        <v>3099</v>
      </c>
      <c r="G235" s="13">
        <v>2444</v>
      </c>
      <c r="H235" s="13">
        <v>3911</v>
      </c>
      <c r="I235" s="13">
        <v>1855</v>
      </c>
    </row>
    <row r="236" spans="1:9" ht="15" customHeight="1" x14ac:dyDescent="0.2">
      <c r="A236" s="40" t="s">
        <v>456</v>
      </c>
      <c r="B236" s="31">
        <v>80</v>
      </c>
      <c r="C236" s="13">
        <v>30</v>
      </c>
      <c r="D236" s="13">
        <v>38</v>
      </c>
      <c r="E236" s="13">
        <v>12</v>
      </c>
      <c r="F236" s="13">
        <v>35</v>
      </c>
      <c r="G236" s="13">
        <v>19</v>
      </c>
      <c r="H236" s="13">
        <v>42</v>
      </c>
      <c r="I236" s="13">
        <v>19</v>
      </c>
    </row>
    <row r="237" spans="1:9" ht="15" customHeight="1" x14ac:dyDescent="0.2">
      <c r="A237" s="40" t="s">
        <v>295</v>
      </c>
      <c r="B237" s="31">
        <v>270</v>
      </c>
      <c r="C237" s="13">
        <v>139</v>
      </c>
      <c r="D237" s="13">
        <v>96</v>
      </c>
      <c r="E237" s="13">
        <v>57</v>
      </c>
      <c r="F237" s="13">
        <v>101</v>
      </c>
      <c r="G237" s="13">
        <v>68</v>
      </c>
      <c r="H237" s="13">
        <v>156</v>
      </c>
      <c r="I237" s="13">
        <v>46</v>
      </c>
    </row>
    <row r="238" spans="1:9" ht="15" customHeight="1" x14ac:dyDescent="0.2">
      <c r="A238" s="40" t="s">
        <v>457</v>
      </c>
      <c r="B238" s="31">
        <v>109</v>
      </c>
      <c r="C238" s="13">
        <v>46</v>
      </c>
      <c r="D238" s="13">
        <v>58</v>
      </c>
      <c r="E238" s="13">
        <v>23</v>
      </c>
      <c r="F238" s="13">
        <v>48</v>
      </c>
      <c r="G238" s="13">
        <v>31</v>
      </c>
      <c r="H238" s="13">
        <v>66</v>
      </c>
      <c r="I238" s="13">
        <v>12</v>
      </c>
    </row>
    <row r="239" spans="1:9" ht="15" customHeight="1" x14ac:dyDescent="0.2">
      <c r="A239" s="40" t="s">
        <v>458</v>
      </c>
      <c r="B239" s="31">
        <v>349</v>
      </c>
      <c r="C239" s="13">
        <v>173</v>
      </c>
      <c r="D239" s="13">
        <v>182</v>
      </c>
      <c r="E239" s="13">
        <v>61</v>
      </c>
      <c r="F239" s="13">
        <v>130</v>
      </c>
      <c r="G239" s="13">
        <v>84</v>
      </c>
      <c r="H239" s="13">
        <v>185</v>
      </c>
      <c r="I239" s="13">
        <v>80</v>
      </c>
    </row>
    <row r="240" spans="1:9" ht="15" customHeight="1" x14ac:dyDescent="0.2">
      <c r="A240" s="40" t="s">
        <v>459</v>
      </c>
      <c r="B240" s="31">
        <v>193</v>
      </c>
      <c r="C240" s="13">
        <v>100</v>
      </c>
      <c r="D240" s="13">
        <v>103</v>
      </c>
      <c r="E240" s="13">
        <v>28</v>
      </c>
      <c r="F240" s="13">
        <v>84</v>
      </c>
      <c r="G240" s="13">
        <v>46</v>
      </c>
      <c r="H240" s="13">
        <v>111</v>
      </c>
      <c r="I240" s="13">
        <v>36</v>
      </c>
    </row>
    <row r="241" spans="1:9" ht="15" customHeight="1" x14ac:dyDescent="0.2">
      <c r="A241" s="40" t="s">
        <v>460</v>
      </c>
      <c r="B241" s="31">
        <v>86</v>
      </c>
      <c r="C241" s="13">
        <v>47</v>
      </c>
      <c r="D241" s="13">
        <v>39</v>
      </c>
      <c r="E241" s="13">
        <v>12</v>
      </c>
      <c r="F241" s="13">
        <v>35</v>
      </c>
      <c r="G241" s="13">
        <v>16</v>
      </c>
      <c r="H241" s="13">
        <v>56</v>
      </c>
      <c r="I241" s="13">
        <v>14</v>
      </c>
    </row>
    <row r="242" spans="1:9" ht="15" customHeight="1" x14ac:dyDescent="0.2">
      <c r="A242" s="40" t="s">
        <v>461</v>
      </c>
      <c r="B242" s="31">
        <v>225</v>
      </c>
      <c r="C242" s="13">
        <v>104</v>
      </c>
      <c r="D242" s="13">
        <v>118</v>
      </c>
      <c r="E242" s="13">
        <v>35</v>
      </c>
      <c r="F242" s="13">
        <v>86</v>
      </c>
      <c r="G242" s="13">
        <v>65</v>
      </c>
      <c r="H242" s="13">
        <v>114</v>
      </c>
      <c r="I242" s="13">
        <v>46</v>
      </c>
    </row>
    <row r="243" spans="1:9" ht="15" customHeight="1" x14ac:dyDescent="0.2">
      <c r="A243" s="40" t="s">
        <v>462</v>
      </c>
      <c r="B243" s="31">
        <v>101</v>
      </c>
      <c r="C243" s="13">
        <v>51</v>
      </c>
      <c r="D243" s="13">
        <v>43</v>
      </c>
      <c r="E243" s="13">
        <v>24</v>
      </c>
      <c r="F243" s="13">
        <v>36</v>
      </c>
      <c r="G243" s="13">
        <v>22</v>
      </c>
      <c r="H243" s="13">
        <v>65</v>
      </c>
      <c r="I243" s="13">
        <v>14</v>
      </c>
    </row>
    <row r="244" spans="1:9" ht="15" customHeight="1" x14ac:dyDescent="0.2">
      <c r="A244" s="40" t="s">
        <v>463</v>
      </c>
      <c r="B244" s="31">
        <v>86</v>
      </c>
      <c r="C244" s="13">
        <v>33</v>
      </c>
      <c r="D244" s="13">
        <v>43</v>
      </c>
      <c r="E244" s="13">
        <v>19</v>
      </c>
      <c r="F244" s="13">
        <v>25</v>
      </c>
      <c r="G244" s="13">
        <v>26</v>
      </c>
      <c r="H244" s="13">
        <v>39</v>
      </c>
      <c r="I244" s="13">
        <v>21</v>
      </c>
    </row>
    <row r="245" spans="1:9" ht="15" customHeight="1" x14ac:dyDescent="0.2">
      <c r="A245" s="40" t="s">
        <v>464</v>
      </c>
      <c r="B245" s="31">
        <v>79</v>
      </c>
      <c r="C245" s="13">
        <v>42</v>
      </c>
      <c r="D245" s="13">
        <v>39</v>
      </c>
      <c r="E245" s="13">
        <v>20</v>
      </c>
      <c r="F245" s="13">
        <v>25</v>
      </c>
      <c r="G245" s="13">
        <v>15</v>
      </c>
      <c r="H245" s="13">
        <v>52</v>
      </c>
      <c r="I245" s="13">
        <v>12</v>
      </c>
    </row>
    <row r="246" spans="1:9" ht="15" customHeight="1" x14ac:dyDescent="0.2">
      <c r="A246" s="40" t="s">
        <v>465</v>
      </c>
      <c r="B246" s="31">
        <v>92</v>
      </c>
      <c r="C246" s="13">
        <v>41</v>
      </c>
      <c r="D246" s="13">
        <v>48</v>
      </c>
      <c r="E246" s="13">
        <v>25</v>
      </c>
      <c r="F246" s="13">
        <v>27</v>
      </c>
      <c r="G246" s="13">
        <v>20</v>
      </c>
      <c r="H246" s="13">
        <v>48</v>
      </c>
      <c r="I246" s="13">
        <v>24</v>
      </c>
    </row>
    <row r="247" spans="1:9" ht="15" customHeight="1" x14ac:dyDescent="0.2">
      <c r="A247" s="40" t="s">
        <v>297</v>
      </c>
      <c r="B247" s="31">
        <v>368</v>
      </c>
      <c r="C247" s="13">
        <v>182</v>
      </c>
      <c r="D247" s="13">
        <v>189</v>
      </c>
      <c r="E247" s="13">
        <v>75</v>
      </c>
      <c r="F247" s="13">
        <v>143</v>
      </c>
      <c r="G247" s="13">
        <v>106</v>
      </c>
      <c r="H247" s="13">
        <v>195</v>
      </c>
      <c r="I247" s="13">
        <v>67</v>
      </c>
    </row>
    <row r="248" spans="1:9" ht="15" customHeight="1" x14ac:dyDescent="0.2">
      <c r="A248" s="40"/>
      <c r="B248" s="205"/>
      <c r="C248" s="124"/>
      <c r="D248" s="124"/>
      <c r="E248" s="206"/>
      <c r="F248" s="124"/>
      <c r="G248" s="124"/>
      <c r="H248" s="124"/>
      <c r="I248" s="124"/>
    </row>
    <row r="249" spans="1:9" ht="15" customHeight="1" x14ac:dyDescent="0.2">
      <c r="A249" s="150" t="s">
        <v>65</v>
      </c>
      <c r="B249" s="207">
        <v>654</v>
      </c>
      <c r="C249" s="208">
        <v>411</v>
      </c>
      <c r="D249" s="208">
        <v>72</v>
      </c>
      <c r="E249" s="208">
        <v>145</v>
      </c>
      <c r="F249" s="208">
        <v>134</v>
      </c>
      <c r="G249" s="208">
        <v>546</v>
      </c>
      <c r="H249" s="208">
        <v>51</v>
      </c>
      <c r="I249" s="208">
        <v>57</v>
      </c>
    </row>
    <row r="250" spans="1:9" ht="15" customHeight="1" x14ac:dyDescent="0.2">
      <c r="A250" s="40"/>
    </row>
    <row r="251" spans="1:9" ht="15" customHeight="1" x14ac:dyDescent="0.2">
      <c r="A251" s="40"/>
    </row>
  </sheetData>
  <mergeCells count="1">
    <mergeCell ref="B3:I3"/>
  </mergeCells>
  <hyperlinks>
    <hyperlink ref="K3" location="Kazalo!A1" display="nazaj na kazalo"/>
  </hyperlinks>
  <pageMargins left="0.43307086614173229" right="0.43307086614173229" top="0.70866141732283472" bottom="0.70866141732283472"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15" customHeight="1" x14ac:dyDescent="0.2"/>
  <cols>
    <col min="1" max="1" width="14" style="6" customWidth="1"/>
    <col min="2" max="4" width="7.5703125" style="6" customWidth="1"/>
    <col min="5" max="7" width="9.28515625" style="6" customWidth="1"/>
    <col min="8" max="10" width="9.85546875" style="6" customWidth="1"/>
    <col min="11" max="12" width="8.28515625" style="6" customWidth="1"/>
    <col min="13" max="13" width="9.140625" style="6"/>
    <col min="14" max="14" width="25.85546875" style="6" customWidth="1"/>
    <col min="15" max="15" width="9.140625" style="6"/>
    <col min="16" max="16" width="11.5703125" style="6" bestFit="1" customWidth="1"/>
    <col min="17" max="16384" width="9.140625" style="6"/>
  </cols>
  <sheetData>
    <row r="1" spans="1:16" ht="12.75" customHeight="1" x14ac:dyDescent="0.2">
      <c r="A1" s="9" t="s">
        <v>479</v>
      </c>
      <c r="B1" s="1"/>
      <c r="C1" s="1"/>
      <c r="D1" s="1"/>
      <c r="E1" s="1"/>
      <c r="F1" s="1"/>
      <c r="G1" s="1"/>
      <c r="H1" s="1"/>
      <c r="I1" s="1"/>
      <c r="J1" s="1"/>
      <c r="K1" s="1"/>
      <c r="L1" s="1"/>
    </row>
    <row r="2" spans="1:16" ht="15" customHeight="1" x14ac:dyDescent="0.2">
      <c r="A2" s="1"/>
      <c r="B2" s="1"/>
      <c r="C2" s="1"/>
      <c r="D2" s="1"/>
      <c r="E2" s="1"/>
      <c r="F2" s="1"/>
      <c r="G2" s="1"/>
      <c r="H2" s="1"/>
      <c r="I2" s="1"/>
      <c r="J2" s="1"/>
      <c r="K2" s="1"/>
      <c r="L2" s="1"/>
    </row>
    <row r="3" spans="1:16" ht="15" customHeight="1" x14ac:dyDescent="0.2">
      <c r="A3" s="42"/>
      <c r="B3" s="274"/>
      <c r="C3" s="275"/>
      <c r="D3" s="33"/>
      <c r="E3" s="28"/>
      <c r="F3" s="28"/>
      <c r="G3" s="28"/>
      <c r="H3" s="326" t="s">
        <v>63</v>
      </c>
      <c r="I3" s="327"/>
      <c r="J3" s="327"/>
      <c r="K3" s="2"/>
      <c r="L3" s="2"/>
    </row>
    <row r="4" spans="1:16" ht="15" customHeight="1" x14ac:dyDescent="0.2">
      <c r="A4" s="238" t="s">
        <v>67</v>
      </c>
      <c r="B4" s="322"/>
      <c r="C4" s="323"/>
      <c r="D4" s="34"/>
      <c r="E4" s="266"/>
      <c r="F4" s="266"/>
      <c r="G4" s="266"/>
      <c r="H4" s="141" t="s">
        <v>602</v>
      </c>
      <c r="I4" s="137" t="s">
        <v>602</v>
      </c>
      <c r="J4" s="137" t="s">
        <v>590</v>
      </c>
      <c r="K4" s="2"/>
      <c r="L4" s="2"/>
    </row>
    <row r="5" spans="1:16" ht="15" customHeight="1" x14ac:dyDescent="0.2">
      <c r="A5" s="239" t="s">
        <v>61</v>
      </c>
      <c r="B5" s="158" t="s">
        <v>577</v>
      </c>
      <c r="C5" s="159" t="s">
        <v>583</v>
      </c>
      <c r="D5" s="253" t="s">
        <v>602</v>
      </c>
      <c r="E5" s="159" t="s">
        <v>551</v>
      </c>
      <c r="F5" s="159" t="s">
        <v>564</v>
      </c>
      <c r="G5" s="159" t="s">
        <v>590</v>
      </c>
      <c r="H5" s="166" t="s">
        <v>603</v>
      </c>
      <c r="I5" s="167" t="s">
        <v>583</v>
      </c>
      <c r="J5" s="167" t="s">
        <v>589</v>
      </c>
      <c r="K5" s="2"/>
      <c r="L5" s="2"/>
    </row>
    <row r="6" spans="1:16" ht="15" customHeight="1" x14ac:dyDescent="0.2">
      <c r="A6" s="20" t="s">
        <v>22</v>
      </c>
      <c r="B6" s="21">
        <v>17602</v>
      </c>
      <c r="C6" s="22">
        <v>15122</v>
      </c>
      <c r="D6" s="35">
        <v>13223</v>
      </c>
      <c r="E6" s="22">
        <v>114671</v>
      </c>
      <c r="F6" s="22">
        <v>156163</v>
      </c>
      <c r="G6" s="22">
        <v>147931</v>
      </c>
      <c r="H6" s="67">
        <v>97.042418905034495</v>
      </c>
      <c r="I6" s="69">
        <v>87.442137283428124</v>
      </c>
      <c r="J6" s="69">
        <v>113.56768874080672</v>
      </c>
      <c r="K6" s="2"/>
      <c r="L6" s="2"/>
    </row>
    <row r="7" spans="1:16" ht="12.75" customHeight="1" x14ac:dyDescent="0.2">
      <c r="A7" s="11"/>
      <c r="B7" s="15"/>
      <c r="C7" s="16"/>
      <c r="D7" s="36"/>
      <c r="E7" s="16"/>
      <c r="F7" s="16"/>
      <c r="G7" s="16"/>
      <c r="H7" s="70"/>
      <c r="I7" s="72"/>
      <c r="J7" s="72"/>
      <c r="K7" s="2"/>
      <c r="L7" s="2"/>
    </row>
    <row r="8" spans="1:16" ht="15" customHeight="1" x14ac:dyDescent="0.2">
      <c r="A8" s="18" t="s">
        <v>23</v>
      </c>
      <c r="B8" s="12">
        <v>1477</v>
      </c>
      <c r="C8" s="13">
        <v>1219</v>
      </c>
      <c r="D8" s="37">
        <v>1077</v>
      </c>
      <c r="E8" s="13">
        <v>11129</v>
      </c>
      <c r="F8" s="13">
        <v>14787</v>
      </c>
      <c r="G8" s="13">
        <v>12474</v>
      </c>
      <c r="H8" s="73">
        <v>71.752165223184534</v>
      </c>
      <c r="I8" s="74">
        <v>88.351107465135357</v>
      </c>
      <c r="J8" s="74">
        <v>98.827444145143389</v>
      </c>
      <c r="K8" s="3"/>
      <c r="L8" s="3"/>
    </row>
    <row r="9" spans="1:16" ht="15" customHeight="1" x14ac:dyDescent="0.2">
      <c r="A9" s="18" t="s">
        <v>24</v>
      </c>
      <c r="B9" s="12">
        <v>1532</v>
      </c>
      <c r="C9" s="13">
        <v>1195</v>
      </c>
      <c r="D9" s="37">
        <v>978</v>
      </c>
      <c r="E9" s="13">
        <v>7361</v>
      </c>
      <c r="F9" s="13">
        <v>11924</v>
      </c>
      <c r="G9" s="13">
        <v>12312</v>
      </c>
      <c r="H9" s="73">
        <v>90.388170055452861</v>
      </c>
      <c r="I9" s="74">
        <v>81.841004184100413</v>
      </c>
      <c r="J9" s="74">
        <v>125.77382776585964</v>
      </c>
      <c r="K9" s="3"/>
      <c r="L9" s="3"/>
      <c r="O9" s="7"/>
      <c r="P9" s="8"/>
    </row>
    <row r="10" spans="1:16" ht="15" customHeight="1" x14ac:dyDescent="0.2">
      <c r="A10" s="18" t="s">
        <v>25</v>
      </c>
      <c r="B10" s="12">
        <v>1449</v>
      </c>
      <c r="C10" s="13">
        <v>1180</v>
      </c>
      <c r="D10" s="37">
        <v>1024</v>
      </c>
      <c r="E10" s="13">
        <v>8099</v>
      </c>
      <c r="F10" s="13">
        <v>13001</v>
      </c>
      <c r="G10" s="13">
        <v>13134</v>
      </c>
      <c r="H10" s="73">
        <v>81.463802704852824</v>
      </c>
      <c r="I10" s="74">
        <v>86.779661016949149</v>
      </c>
      <c r="J10" s="74">
        <v>124.4457077885162</v>
      </c>
      <c r="K10" s="3"/>
      <c r="L10" s="3"/>
      <c r="O10" s="7"/>
      <c r="P10" s="8"/>
    </row>
    <row r="11" spans="1:16" ht="15" customHeight="1" x14ac:dyDescent="0.2">
      <c r="A11" s="18" t="s">
        <v>26</v>
      </c>
      <c r="B11" s="12">
        <v>5961</v>
      </c>
      <c r="C11" s="13">
        <v>5582</v>
      </c>
      <c r="D11" s="37">
        <v>5080</v>
      </c>
      <c r="E11" s="13">
        <v>39078</v>
      </c>
      <c r="F11" s="13">
        <v>52137</v>
      </c>
      <c r="G11" s="13">
        <v>51450</v>
      </c>
      <c r="H11" s="73">
        <v>111.86963223959481</v>
      </c>
      <c r="I11" s="74">
        <v>91.006807595843782</v>
      </c>
      <c r="J11" s="74">
        <v>119.12755562759037</v>
      </c>
      <c r="K11" s="4"/>
      <c r="L11" s="4"/>
      <c r="O11" s="7"/>
      <c r="P11" s="8"/>
    </row>
    <row r="12" spans="1:16" ht="15" customHeight="1" x14ac:dyDescent="0.2">
      <c r="A12" s="18" t="s">
        <v>27</v>
      </c>
      <c r="B12" s="12">
        <v>2240</v>
      </c>
      <c r="C12" s="13">
        <v>1935</v>
      </c>
      <c r="D12" s="37">
        <v>1605</v>
      </c>
      <c r="E12" s="13">
        <v>14580</v>
      </c>
      <c r="F12" s="13">
        <v>18597</v>
      </c>
      <c r="G12" s="13">
        <v>17723</v>
      </c>
      <c r="H12" s="73">
        <v>97.925564368517399</v>
      </c>
      <c r="I12" s="74">
        <v>82.945736434108525</v>
      </c>
      <c r="J12" s="74">
        <v>114.52665589660742</v>
      </c>
      <c r="K12" s="4"/>
      <c r="L12" s="4"/>
      <c r="O12" s="7"/>
      <c r="P12" s="8"/>
    </row>
    <row r="13" spans="1:16" ht="15" customHeight="1" x14ac:dyDescent="0.2">
      <c r="A13" s="18" t="s">
        <v>28</v>
      </c>
      <c r="B13" s="12">
        <v>818</v>
      </c>
      <c r="C13" s="13">
        <v>676</v>
      </c>
      <c r="D13" s="37">
        <v>437</v>
      </c>
      <c r="E13" s="13">
        <v>4995</v>
      </c>
      <c r="F13" s="13">
        <v>6325</v>
      </c>
      <c r="G13" s="13">
        <v>6145</v>
      </c>
      <c r="H13" s="73">
        <v>101.39211136890951</v>
      </c>
      <c r="I13" s="74">
        <v>64.644970414201183</v>
      </c>
      <c r="J13" s="74">
        <v>110.42228212039534</v>
      </c>
      <c r="K13" s="5"/>
      <c r="L13" s="5"/>
      <c r="O13" s="7"/>
      <c r="P13" s="8"/>
    </row>
    <row r="14" spans="1:16" ht="15" customHeight="1" x14ac:dyDescent="0.2">
      <c r="A14" s="18" t="s">
        <v>29</v>
      </c>
      <c r="B14" s="12">
        <v>904</v>
      </c>
      <c r="C14" s="13">
        <v>710</v>
      </c>
      <c r="D14" s="37">
        <v>741</v>
      </c>
      <c r="E14" s="13">
        <v>5374</v>
      </c>
      <c r="F14" s="13">
        <v>7809</v>
      </c>
      <c r="G14" s="13">
        <v>7405</v>
      </c>
      <c r="H14" s="73">
        <v>110.59701492537313</v>
      </c>
      <c r="I14" s="74">
        <v>104.36619718309859</v>
      </c>
      <c r="J14" s="74">
        <v>115.09170034193347</v>
      </c>
      <c r="K14" s="5"/>
      <c r="L14" s="5"/>
      <c r="O14" s="7"/>
      <c r="P14" s="8"/>
    </row>
    <row r="15" spans="1:16" ht="15" customHeight="1" x14ac:dyDescent="0.2">
      <c r="A15" s="18" t="s">
        <v>30</v>
      </c>
      <c r="B15" s="12">
        <v>820</v>
      </c>
      <c r="C15" s="13">
        <v>699</v>
      </c>
      <c r="D15" s="37">
        <v>560</v>
      </c>
      <c r="E15" s="13">
        <v>4820</v>
      </c>
      <c r="F15" s="13">
        <v>7238</v>
      </c>
      <c r="G15" s="13">
        <v>6504</v>
      </c>
      <c r="H15" s="73">
        <v>100.90090090090089</v>
      </c>
      <c r="I15" s="74">
        <v>80.114449213161663</v>
      </c>
      <c r="J15" s="74">
        <v>106.10114192495921</v>
      </c>
      <c r="K15" s="5"/>
      <c r="L15" s="5"/>
      <c r="O15" s="7"/>
      <c r="P15" s="8"/>
    </row>
    <row r="16" spans="1:16" ht="15" customHeight="1" x14ac:dyDescent="0.2">
      <c r="A16" s="18" t="s">
        <v>31</v>
      </c>
      <c r="B16" s="12">
        <v>646</v>
      </c>
      <c r="C16" s="13">
        <v>453</v>
      </c>
      <c r="D16" s="37">
        <v>469</v>
      </c>
      <c r="E16" s="13">
        <v>5121</v>
      </c>
      <c r="F16" s="13">
        <v>6482</v>
      </c>
      <c r="G16" s="13">
        <v>5364</v>
      </c>
      <c r="H16" s="73">
        <v>88.490566037735846</v>
      </c>
      <c r="I16" s="74">
        <v>103.53200883002206</v>
      </c>
      <c r="J16" s="74">
        <v>94.95485926712692</v>
      </c>
      <c r="K16" s="5"/>
      <c r="L16" s="5"/>
      <c r="O16" s="7"/>
      <c r="P16" s="8"/>
    </row>
    <row r="17" spans="1:16" ht="15" customHeight="1" x14ac:dyDescent="0.2">
      <c r="A17" s="18" t="s">
        <v>32</v>
      </c>
      <c r="B17" s="12">
        <v>610</v>
      </c>
      <c r="C17" s="13">
        <v>428</v>
      </c>
      <c r="D17" s="37">
        <v>412</v>
      </c>
      <c r="E17" s="13">
        <v>3702</v>
      </c>
      <c r="F17" s="13">
        <v>5174</v>
      </c>
      <c r="G17" s="13">
        <v>4826</v>
      </c>
      <c r="H17" s="73">
        <v>85.300207039337465</v>
      </c>
      <c r="I17" s="74">
        <v>96.261682242990659</v>
      </c>
      <c r="J17" s="74">
        <v>109.68181818181819</v>
      </c>
      <c r="K17" s="5"/>
      <c r="L17" s="5"/>
      <c r="O17" s="7"/>
      <c r="P17" s="8"/>
    </row>
    <row r="18" spans="1:16" ht="15" customHeight="1" x14ac:dyDescent="0.2">
      <c r="A18" s="18" t="s">
        <v>33</v>
      </c>
      <c r="B18" s="12">
        <v>321</v>
      </c>
      <c r="C18" s="13">
        <v>287</v>
      </c>
      <c r="D18" s="37">
        <v>222</v>
      </c>
      <c r="E18" s="13">
        <v>2223</v>
      </c>
      <c r="F18" s="13">
        <v>2828</v>
      </c>
      <c r="G18" s="13">
        <v>2710</v>
      </c>
      <c r="H18" s="73">
        <v>96.103896103896105</v>
      </c>
      <c r="I18" s="74">
        <v>77.351916376306619</v>
      </c>
      <c r="J18" s="74">
        <v>116.86071582578698</v>
      </c>
      <c r="K18" s="5"/>
      <c r="L18" s="5"/>
      <c r="O18" s="7"/>
      <c r="P18" s="8"/>
    </row>
    <row r="19" spans="1:16" ht="15" customHeight="1" x14ac:dyDescent="0.2">
      <c r="A19" s="24" t="s">
        <v>34</v>
      </c>
      <c r="B19" s="25">
        <v>824</v>
      </c>
      <c r="C19" s="26">
        <v>758</v>
      </c>
      <c r="D19" s="38">
        <v>618</v>
      </c>
      <c r="E19" s="26">
        <v>8189</v>
      </c>
      <c r="F19" s="26">
        <v>9861</v>
      </c>
      <c r="G19" s="26">
        <v>7884</v>
      </c>
      <c r="H19" s="75">
        <v>87.535410764872523</v>
      </c>
      <c r="I19" s="76">
        <v>81.530343007915562</v>
      </c>
      <c r="J19" s="76">
        <v>96.950319724545011</v>
      </c>
      <c r="K19" s="5"/>
      <c r="L19" s="5"/>
      <c r="O19" s="7"/>
      <c r="P19" s="8"/>
    </row>
    <row r="20" spans="1:16" ht="15" customHeight="1" x14ac:dyDescent="0.2">
      <c r="A20" s="18"/>
      <c r="B20" s="13"/>
      <c r="C20" s="13"/>
      <c r="D20" s="13"/>
      <c r="E20" s="13"/>
      <c r="F20" s="13"/>
      <c r="G20" s="13"/>
      <c r="H20" s="74"/>
      <c r="I20" s="74"/>
      <c r="J20" s="74"/>
      <c r="K20" s="5"/>
      <c r="L20" s="5"/>
      <c r="O20" s="7"/>
      <c r="P20" s="8"/>
    </row>
    <row r="21" spans="1:16" ht="15" customHeight="1" x14ac:dyDescent="0.2">
      <c r="A21" s="240" t="s">
        <v>482</v>
      </c>
      <c r="B21" s="13"/>
      <c r="C21" s="13"/>
      <c r="D21" s="13"/>
      <c r="E21" s="13"/>
      <c r="F21" s="13"/>
      <c r="G21" s="13"/>
      <c r="H21" s="74"/>
      <c r="I21" s="74"/>
      <c r="J21" s="74"/>
      <c r="K21" s="5"/>
      <c r="L21" s="5"/>
      <c r="O21" s="7"/>
      <c r="P21" s="8"/>
    </row>
    <row r="22" spans="1:16" ht="15" customHeight="1" x14ac:dyDescent="0.2">
      <c r="A22" s="240" t="s">
        <v>483</v>
      </c>
      <c r="B22" s="13"/>
      <c r="C22" s="13"/>
      <c r="D22" s="13"/>
      <c r="E22" s="13"/>
      <c r="F22" s="13"/>
      <c r="G22" s="13"/>
      <c r="H22" s="74"/>
      <c r="I22" s="74"/>
      <c r="J22" s="74"/>
      <c r="K22" s="5"/>
      <c r="L22" s="5"/>
      <c r="O22" s="7"/>
      <c r="P22" s="8"/>
    </row>
    <row r="23" spans="1:16" ht="15" customHeight="1" x14ac:dyDescent="0.2">
      <c r="A23" s="10" t="s">
        <v>484</v>
      </c>
      <c r="B23" s="10"/>
      <c r="C23" s="10"/>
      <c r="D23" s="10"/>
      <c r="E23" s="10"/>
      <c r="F23" s="10"/>
      <c r="G23" s="10"/>
      <c r="H23" s="10"/>
      <c r="I23" s="10"/>
      <c r="J23" s="10"/>
    </row>
    <row r="24" spans="1:16" ht="15" customHeight="1" x14ac:dyDescent="0.2">
      <c r="A24" s="6" t="s">
        <v>485</v>
      </c>
      <c r="B24" s="10"/>
      <c r="C24" s="10"/>
      <c r="D24" s="10"/>
      <c r="E24" s="10"/>
      <c r="F24" s="10"/>
      <c r="G24" s="10"/>
      <c r="H24" s="10"/>
      <c r="I24" s="10"/>
      <c r="J24" s="10"/>
    </row>
    <row r="25" spans="1:16" ht="15" customHeight="1" x14ac:dyDescent="0.2">
      <c r="A25" s="6" t="s">
        <v>528</v>
      </c>
      <c r="B25" s="10"/>
      <c r="C25" s="10"/>
      <c r="D25" s="10"/>
      <c r="E25" s="10"/>
      <c r="F25" s="10"/>
      <c r="G25" s="10"/>
      <c r="H25" s="10"/>
      <c r="I25" s="10"/>
      <c r="J25" s="10"/>
    </row>
    <row r="26" spans="1:16" ht="15" customHeight="1" x14ac:dyDescent="0.2">
      <c r="A26" s="6" t="s">
        <v>530</v>
      </c>
      <c r="B26" s="10"/>
      <c r="C26" s="10"/>
      <c r="D26" s="10"/>
      <c r="E26" s="10"/>
      <c r="F26" s="10"/>
      <c r="G26" s="10"/>
      <c r="H26" s="10"/>
      <c r="I26" s="10"/>
      <c r="J26" s="10"/>
    </row>
    <row r="27" spans="1:16" ht="15" customHeight="1" x14ac:dyDescent="0.2">
      <c r="A27" s="6" t="s">
        <v>529</v>
      </c>
      <c r="B27" s="10"/>
      <c r="C27" s="10"/>
      <c r="D27" s="10"/>
      <c r="E27" s="10"/>
      <c r="F27" s="10"/>
      <c r="G27" s="10"/>
      <c r="H27" s="10"/>
      <c r="I27" s="10"/>
      <c r="J27" s="10"/>
    </row>
    <row r="28" spans="1:16" ht="15" customHeight="1" x14ac:dyDescent="0.2">
      <c r="A28" s="10"/>
      <c r="B28" s="10"/>
      <c r="C28" s="10"/>
      <c r="D28" s="10"/>
      <c r="E28" s="10"/>
      <c r="F28" s="10"/>
      <c r="G28" s="10"/>
      <c r="H28" s="10"/>
      <c r="I28" s="10"/>
      <c r="J28" s="10"/>
    </row>
    <row r="29" spans="1:16" s="59" customFormat="1" ht="15" customHeight="1" x14ac:dyDescent="0.2">
      <c r="A29" s="61" t="s">
        <v>148</v>
      </c>
    </row>
    <row r="30" spans="1:16" s="59" customFormat="1" ht="15" customHeight="1" x14ac:dyDescent="0.2"/>
    <row r="31" spans="1:16" s="59" customFormat="1" ht="15" customHeight="1" x14ac:dyDescent="0.2">
      <c r="A31" s="6"/>
    </row>
  </sheetData>
  <mergeCells count="2">
    <mergeCell ref="B4:C4"/>
    <mergeCell ref="H3:J3"/>
  </mergeCells>
  <hyperlinks>
    <hyperlink ref="A29"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ColWidth="9.140625" defaultRowHeight="15" customHeight="1" x14ac:dyDescent="0.2"/>
  <cols>
    <col min="1" max="1" width="17.7109375" style="6" customWidth="1"/>
    <col min="2" max="7" width="9.28515625" style="6" customWidth="1"/>
    <col min="8" max="13" width="9.85546875" style="6" customWidth="1"/>
    <col min="14" max="14" width="9.140625" style="6"/>
    <col min="15" max="15" width="25.85546875" style="6" customWidth="1"/>
    <col min="16" max="16" width="9.140625" style="6"/>
    <col min="17" max="17" width="11.5703125" style="6" bestFit="1" customWidth="1"/>
    <col min="18" max="16384" width="9.140625" style="6"/>
  </cols>
  <sheetData>
    <row r="1" spans="1:17" ht="12.75" customHeight="1" x14ac:dyDescent="0.2">
      <c r="A1" s="9" t="s">
        <v>191</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2"/>
      <c r="B3" s="274"/>
      <c r="C3" s="275"/>
      <c r="D3" s="33"/>
      <c r="E3" s="28"/>
      <c r="F3" s="28"/>
      <c r="G3" s="28"/>
      <c r="H3" s="110"/>
      <c r="I3" s="267" t="s">
        <v>63</v>
      </c>
      <c r="J3" s="29"/>
      <c r="K3" s="28"/>
      <c r="L3" s="267" t="s">
        <v>192</v>
      </c>
      <c r="M3" s="28"/>
    </row>
    <row r="4" spans="1:17" ht="15" customHeight="1" x14ac:dyDescent="0.2">
      <c r="A4" s="238" t="s">
        <v>67</v>
      </c>
      <c r="B4" s="328"/>
      <c r="C4" s="329"/>
      <c r="D4" s="136"/>
      <c r="E4" s="268"/>
      <c r="F4" s="268"/>
      <c r="G4" s="268"/>
      <c r="H4" s="141" t="s">
        <v>602</v>
      </c>
      <c r="I4" s="137" t="s">
        <v>602</v>
      </c>
      <c r="J4" s="139" t="s">
        <v>604</v>
      </c>
      <c r="K4" s="135" t="s">
        <v>602</v>
      </c>
      <c r="L4" s="135" t="s">
        <v>602</v>
      </c>
      <c r="M4" s="135" t="s">
        <v>604</v>
      </c>
    </row>
    <row r="5" spans="1:17" ht="15" customHeight="1" x14ac:dyDescent="0.2">
      <c r="A5" s="239" t="s">
        <v>61</v>
      </c>
      <c r="B5" s="158" t="s">
        <v>577</v>
      </c>
      <c r="C5" s="159" t="s">
        <v>583</v>
      </c>
      <c r="D5" s="253" t="s">
        <v>602</v>
      </c>
      <c r="E5" s="159" t="s">
        <v>553</v>
      </c>
      <c r="F5" s="159" t="s">
        <v>566</v>
      </c>
      <c r="G5" s="159" t="s">
        <v>604</v>
      </c>
      <c r="H5" s="166" t="s">
        <v>603</v>
      </c>
      <c r="I5" s="167" t="s">
        <v>583</v>
      </c>
      <c r="J5" s="160" t="s">
        <v>605</v>
      </c>
      <c r="K5" s="159" t="s">
        <v>603</v>
      </c>
      <c r="L5" s="159" t="s">
        <v>583</v>
      </c>
      <c r="M5" s="159" t="s">
        <v>605</v>
      </c>
    </row>
    <row r="6" spans="1:17" ht="15" customHeight="1" x14ac:dyDescent="0.2">
      <c r="A6" s="20" t="s">
        <v>22</v>
      </c>
      <c r="B6" s="21">
        <v>53935</v>
      </c>
      <c r="C6" s="22">
        <v>52043</v>
      </c>
      <c r="D6" s="35">
        <v>52991</v>
      </c>
      <c r="E6" s="22">
        <v>85002.583333333328</v>
      </c>
      <c r="F6" s="22">
        <v>74315.5</v>
      </c>
      <c r="G6" s="22">
        <v>57425.599999999999</v>
      </c>
      <c r="H6" s="67">
        <v>79.501605305007956</v>
      </c>
      <c r="I6" s="69">
        <v>101.82157062429144</v>
      </c>
      <c r="J6" s="118">
        <v>75.516478660982216</v>
      </c>
      <c r="K6" s="22">
        <v>-13663</v>
      </c>
      <c r="L6" s="23">
        <v>948</v>
      </c>
      <c r="M6" s="23">
        <v>-18618.200000000004</v>
      </c>
    </row>
    <row r="7" spans="1:17" ht="12.75" customHeight="1" x14ac:dyDescent="0.2">
      <c r="A7" s="11"/>
      <c r="B7" s="15"/>
      <c r="C7" s="16"/>
      <c r="D7" s="36"/>
      <c r="E7" s="16"/>
      <c r="F7" s="16"/>
      <c r="G7" s="16"/>
      <c r="H7" s="70"/>
      <c r="I7" s="72"/>
      <c r="J7" s="112"/>
      <c r="K7" s="16"/>
      <c r="L7" s="17"/>
      <c r="M7" s="17"/>
    </row>
    <row r="8" spans="1:17" ht="15" customHeight="1" x14ac:dyDescent="0.2">
      <c r="A8" s="18" t="s">
        <v>23</v>
      </c>
      <c r="B8" s="12">
        <v>6117</v>
      </c>
      <c r="C8" s="13">
        <v>5901</v>
      </c>
      <c r="D8" s="37">
        <v>6091</v>
      </c>
      <c r="E8" s="13">
        <v>9196.5833333333339</v>
      </c>
      <c r="F8" s="13">
        <v>7977.75</v>
      </c>
      <c r="G8" s="13">
        <v>6385.8</v>
      </c>
      <c r="H8" s="73">
        <v>84.620727979994442</v>
      </c>
      <c r="I8" s="74">
        <v>103.21979325538044</v>
      </c>
      <c r="J8" s="98">
        <v>78.277497885485232</v>
      </c>
      <c r="K8" s="13">
        <v>-1107</v>
      </c>
      <c r="L8" s="13">
        <v>190</v>
      </c>
      <c r="M8" s="13">
        <v>-1772.0999999999995</v>
      </c>
    </row>
    <row r="9" spans="1:17" ht="15" customHeight="1" x14ac:dyDescent="0.2">
      <c r="A9" s="18" t="s">
        <v>24</v>
      </c>
      <c r="B9" s="12">
        <v>3559</v>
      </c>
      <c r="C9" s="13">
        <v>3518</v>
      </c>
      <c r="D9" s="37">
        <v>3583</v>
      </c>
      <c r="E9" s="13">
        <v>6142.75</v>
      </c>
      <c r="F9" s="13">
        <v>5404.25</v>
      </c>
      <c r="G9" s="13">
        <v>3903</v>
      </c>
      <c r="H9" s="73">
        <v>77.186557518311076</v>
      </c>
      <c r="I9" s="74">
        <v>101.84764070494599</v>
      </c>
      <c r="J9" s="98">
        <v>70.18017046067537</v>
      </c>
      <c r="K9" s="13">
        <v>-1059</v>
      </c>
      <c r="L9" s="13">
        <v>65</v>
      </c>
      <c r="M9" s="13">
        <v>-1658.3999999999996</v>
      </c>
      <c r="P9" s="7"/>
      <c r="Q9" s="8"/>
    </row>
    <row r="10" spans="1:17" ht="15" customHeight="1" x14ac:dyDescent="0.2">
      <c r="A10" s="18" t="s">
        <v>25</v>
      </c>
      <c r="B10" s="12">
        <v>3259</v>
      </c>
      <c r="C10" s="13">
        <v>3161</v>
      </c>
      <c r="D10" s="37">
        <v>3194</v>
      </c>
      <c r="E10" s="13">
        <v>6172.916666666667</v>
      </c>
      <c r="F10" s="13">
        <v>5048.666666666667</v>
      </c>
      <c r="G10" s="13">
        <v>3514.1</v>
      </c>
      <c r="H10" s="73">
        <v>75.401322001888573</v>
      </c>
      <c r="I10" s="74">
        <v>101.04397342613096</v>
      </c>
      <c r="J10" s="98">
        <v>67.489293053448307</v>
      </c>
      <c r="K10" s="13">
        <v>-1042</v>
      </c>
      <c r="L10" s="13">
        <v>33</v>
      </c>
      <c r="M10" s="13">
        <v>-1692.7999999999997</v>
      </c>
      <c r="P10" s="7"/>
      <c r="Q10" s="8"/>
    </row>
    <row r="11" spans="1:17" ht="15" customHeight="1" x14ac:dyDescent="0.2">
      <c r="A11" s="18" t="s">
        <v>26</v>
      </c>
      <c r="B11" s="12">
        <v>15738</v>
      </c>
      <c r="C11" s="13">
        <v>15182</v>
      </c>
      <c r="D11" s="37">
        <v>15389</v>
      </c>
      <c r="E11" s="13">
        <v>23893.416666666668</v>
      </c>
      <c r="F11" s="13">
        <v>21710.583333333332</v>
      </c>
      <c r="G11" s="13">
        <v>16778.400000000001</v>
      </c>
      <c r="H11" s="73">
        <v>77.789010766819999</v>
      </c>
      <c r="I11" s="74">
        <v>101.36345672506917</v>
      </c>
      <c r="J11" s="98">
        <v>75.536527059332002</v>
      </c>
      <c r="K11" s="13">
        <v>-4394</v>
      </c>
      <c r="L11" s="13">
        <v>207</v>
      </c>
      <c r="M11" s="13">
        <v>-5433.8999999999978</v>
      </c>
      <c r="P11" s="7"/>
      <c r="Q11" s="8"/>
    </row>
    <row r="12" spans="1:17" ht="15" customHeight="1" x14ac:dyDescent="0.2">
      <c r="A12" s="18" t="s">
        <v>27</v>
      </c>
      <c r="B12" s="12">
        <v>7399</v>
      </c>
      <c r="C12" s="13">
        <v>7030</v>
      </c>
      <c r="D12" s="37">
        <v>7174</v>
      </c>
      <c r="E12" s="13">
        <v>11631.083333333334</v>
      </c>
      <c r="F12" s="13">
        <v>10261</v>
      </c>
      <c r="G12" s="13">
        <v>7917</v>
      </c>
      <c r="H12" s="73">
        <v>77.918974693168238</v>
      </c>
      <c r="I12" s="74">
        <v>102.0483641536273</v>
      </c>
      <c r="J12" s="98">
        <v>75.497787610619469</v>
      </c>
      <c r="K12" s="13">
        <v>-2033</v>
      </c>
      <c r="L12" s="13">
        <v>144</v>
      </c>
      <c r="M12" s="13">
        <v>-2569.3999999999996</v>
      </c>
      <c r="P12" s="7"/>
      <c r="Q12" s="8"/>
    </row>
    <row r="13" spans="1:17" ht="15" customHeight="1" x14ac:dyDescent="0.2">
      <c r="A13" s="18" t="s">
        <v>28</v>
      </c>
      <c r="B13" s="12">
        <v>3306</v>
      </c>
      <c r="C13" s="13">
        <v>3200</v>
      </c>
      <c r="D13" s="37">
        <v>3330</v>
      </c>
      <c r="E13" s="13">
        <v>6096</v>
      </c>
      <c r="F13" s="13">
        <v>4817.75</v>
      </c>
      <c r="G13" s="13">
        <v>3645.5</v>
      </c>
      <c r="H13" s="73">
        <v>81.69774288518154</v>
      </c>
      <c r="I13" s="74">
        <v>104.06249999999999</v>
      </c>
      <c r="J13" s="98">
        <v>73.539498103768267</v>
      </c>
      <c r="K13" s="13">
        <v>-746</v>
      </c>
      <c r="L13" s="13">
        <v>130</v>
      </c>
      <c r="M13" s="13">
        <v>-1311.6999999999998</v>
      </c>
      <c r="P13" s="7"/>
      <c r="Q13" s="8"/>
    </row>
    <row r="14" spans="1:17" ht="15" customHeight="1" x14ac:dyDescent="0.2">
      <c r="A14" s="18" t="s">
        <v>29</v>
      </c>
      <c r="B14" s="12">
        <v>1991</v>
      </c>
      <c r="C14" s="13">
        <v>1886</v>
      </c>
      <c r="D14" s="37">
        <v>1893</v>
      </c>
      <c r="E14" s="13">
        <v>3329.6666666666665</v>
      </c>
      <c r="F14" s="13">
        <v>2897.5833333333335</v>
      </c>
      <c r="G14" s="13">
        <v>2102.3000000000002</v>
      </c>
      <c r="H14" s="73">
        <v>75.448385811080115</v>
      </c>
      <c r="I14" s="74">
        <v>100.37115588547189</v>
      </c>
      <c r="J14" s="98">
        <v>70.351035705919756</v>
      </c>
      <c r="K14" s="13">
        <v>-616</v>
      </c>
      <c r="L14" s="13">
        <v>7</v>
      </c>
      <c r="M14" s="13">
        <v>-886</v>
      </c>
      <c r="P14" s="7"/>
      <c r="Q14" s="8"/>
    </row>
    <row r="15" spans="1:17" ht="15" customHeight="1" x14ac:dyDescent="0.2">
      <c r="A15" s="18" t="s">
        <v>30</v>
      </c>
      <c r="B15" s="12">
        <v>2995</v>
      </c>
      <c r="C15" s="13">
        <v>2943</v>
      </c>
      <c r="D15" s="37">
        <v>2913</v>
      </c>
      <c r="E15" s="13">
        <v>4013.8333333333335</v>
      </c>
      <c r="F15" s="13">
        <v>3505.6666666666665</v>
      </c>
      <c r="G15" s="13">
        <v>3033.6</v>
      </c>
      <c r="H15" s="73">
        <v>89.328426862925483</v>
      </c>
      <c r="I15" s="74">
        <v>98.980632008154942</v>
      </c>
      <c r="J15" s="98">
        <v>85.003362474781426</v>
      </c>
      <c r="K15" s="13">
        <v>-348</v>
      </c>
      <c r="L15" s="13">
        <v>-30</v>
      </c>
      <c r="M15" s="13">
        <v>-535.20000000000027</v>
      </c>
      <c r="P15" s="7"/>
      <c r="Q15" s="8"/>
    </row>
    <row r="16" spans="1:17" ht="15" customHeight="1" x14ac:dyDescent="0.2">
      <c r="A16" s="18" t="s">
        <v>31</v>
      </c>
      <c r="B16" s="12">
        <v>2055</v>
      </c>
      <c r="C16" s="13">
        <v>1965</v>
      </c>
      <c r="D16" s="37">
        <v>2021</v>
      </c>
      <c r="E16" s="13">
        <v>3264.1666666666665</v>
      </c>
      <c r="F16" s="13">
        <v>2995.1666666666665</v>
      </c>
      <c r="G16" s="13">
        <v>2211.6</v>
      </c>
      <c r="H16" s="73">
        <v>73.224637681159422</v>
      </c>
      <c r="I16" s="74">
        <v>102.8498727735369</v>
      </c>
      <c r="J16" s="98">
        <v>72.298136645962728</v>
      </c>
      <c r="K16" s="13">
        <v>-739</v>
      </c>
      <c r="L16" s="13">
        <v>56</v>
      </c>
      <c r="M16" s="13">
        <v>-847.40000000000009</v>
      </c>
      <c r="P16" s="7"/>
      <c r="Q16" s="8"/>
    </row>
    <row r="17" spans="1:17" ht="15" customHeight="1" x14ac:dyDescent="0.2">
      <c r="A17" s="18" t="s">
        <v>32</v>
      </c>
      <c r="B17" s="12">
        <v>2397</v>
      </c>
      <c r="C17" s="13">
        <v>2346</v>
      </c>
      <c r="D17" s="37">
        <v>2421</v>
      </c>
      <c r="E17" s="13">
        <v>3419.6666666666665</v>
      </c>
      <c r="F17" s="13">
        <v>3156.5</v>
      </c>
      <c r="G17" s="13">
        <v>2549.4</v>
      </c>
      <c r="H17" s="73">
        <v>83.053173241852491</v>
      </c>
      <c r="I17" s="74">
        <v>103.19693094629156</v>
      </c>
      <c r="J17" s="98">
        <v>79.418086663966861</v>
      </c>
      <c r="K17" s="13">
        <v>-494</v>
      </c>
      <c r="L17" s="13">
        <v>75</v>
      </c>
      <c r="M17" s="13">
        <v>-660.69999999999982</v>
      </c>
      <c r="P17" s="7"/>
      <c r="Q17" s="8"/>
    </row>
    <row r="18" spans="1:17" ht="15" customHeight="1" x14ac:dyDescent="0.2">
      <c r="A18" s="18" t="s">
        <v>33</v>
      </c>
      <c r="B18" s="12">
        <v>1773</v>
      </c>
      <c r="C18" s="13">
        <v>1673</v>
      </c>
      <c r="D18" s="37">
        <v>1647</v>
      </c>
      <c r="E18" s="13">
        <v>2571.6666666666665</v>
      </c>
      <c r="F18" s="13">
        <v>2331.75</v>
      </c>
      <c r="G18" s="13">
        <v>1868.6</v>
      </c>
      <c r="H18" s="73">
        <v>74.055755395683448</v>
      </c>
      <c r="I18" s="74">
        <v>98.445905558876262</v>
      </c>
      <c r="J18" s="98">
        <v>78.734251885560184</v>
      </c>
      <c r="K18" s="13">
        <v>-577</v>
      </c>
      <c r="L18" s="13">
        <v>-26</v>
      </c>
      <c r="M18" s="13">
        <v>-504.70000000000027</v>
      </c>
      <c r="P18" s="7"/>
      <c r="Q18" s="8"/>
    </row>
    <row r="19" spans="1:17" ht="15" customHeight="1" x14ac:dyDescent="0.2">
      <c r="A19" s="24" t="s">
        <v>34</v>
      </c>
      <c r="B19" s="25">
        <v>3346</v>
      </c>
      <c r="C19" s="26">
        <v>3238</v>
      </c>
      <c r="D19" s="38">
        <v>3335</v>
      </c>
      <c r="E19" s="26">
        <v>5270.833333333333</v>
      </c>
      <c r="F19" s="26">
        <v>4208.833333333333</v>
      </c>
      <c r="G19" s="26">
        <v>3516.3</v>
      </c>
      <c r="H19" s="75">
        <v>86.781160551652363</v>
      </c>
      <c r="I19" s="76">
        <v>102.99567634342186</v>
      </c>
      <c r="J19" s="99">
        <v>82.499648069072322</v>
      </c>
      <c r="K19" s="26">
        <v>-508</v>
      </c>
      <c r="L19" s="26">
        <v>97</v>
      </c>
      <c r="M19" s="26">
        <v>-745.89999999999964</v>
      </c>
      <c r="P19" s="7"/>
      <c r="Q19" s="8"/>
    </row>
    <row r="20" spans="1:17" ht="15" customHeight="1" x14ac:dyDescent="0.2">
      <c r="A20" s="10"/>
      <c r="B20" s="10"/>
      <c r="C20" s="10"/>
      <c r="D20" s="10"/>
      <c r="E20" s="10"/>
      <c r="F20" s="10"/>
      <c r="G20" s="10"/>
      <c r="H20" s="10"/>
      <c r="I20" s="10"/>
      <c r="J20" s="10"/>
      <c r="K20" s="10"/>
      <c r="L20" s="10"/>
      <c r="M20" s="10"/>
    </row>
    <row r="21" spans="1:17" ht="15" customHeight="1" x14ac:dyDescent="0.2">
      <c r="A21" s="61" t="s">
        <v>148</v>
      </c>
    </row>
  </sheetData>
  <mergeCells count="1">
    <mergeCell ref="B4:C4"/>
  </mergeCells>
  <hyperlinks>
    <hyperlink ref="A21"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workbookViewId="0"/>
  </sheetViews>
  <sheetFormatPr defaultColWidth="9.140625" defaultRowHeight="15" customHeight="1" x14ac:dyDescent="0.2"/>
  <cols>
    <col min="1" max="1" width="21.5703125" style="6" customWidth="1"/>
    <col min="2" max="7" width="9.28515625" style="6" customWidth="1"/>
    <col min="8" max="10" width="9.85546875" style="6" customWidth="1"/>
    <col min="11" max="12" width="8.28515625" style="6" customWidth="1"/>
    <col min="13" max="13" width="9" style="6" customWidth="1"/>
    <col min="14" max="15" width="9.140625" style="6"/>
    <col min="16" max="16" width="11.5703125" style="6" bestFit="1" customWidth="1"/>
    <col min="17" max="16384" width="9.140625" style="6"/>
  </cols>
  <sheetData>
    <row r="1" spans="1:16" ht="12.75" customHeight="1" x14ac:dyDescent="0.2">
      <c r="A1" s="9" t="s">
        <v>193</v>
      </c>
      <c r="B1" s="1"/>
      <c r="C1" s="1"/>
      <c r="D1" s="1"/>
      <c r="E1" s="1"/>
      <c r="F1" s="1"/>
      <c r="G1" s="1"/>
      <c r="H1" s="1"/>
      <c r="I1" s="1"/>
      <c r="J1" s="1"/>
      <c r="K1" s="1"/>
      <c r="L1" s="1"/>
      <c r="M1" s="1"/>
    </row>
    <row r="2" spans="1:16" ht="15" customHeight="1" x14ac:dyDescent="0.2">
      <c r="A2" s="1"/>
      <c r="B2" s="1"/>
      <c r="C2" s="1"/>
      <c r="D2" s="1"/>
      <c r="E2" s="1"/>
      <c r="F2" s="1"/>
      <c r="G2" s="1"/>
      <c r="H2" s="1"/>
      <c r="I2" s="1"/>
      <c r="J2" s="1"/>
      <c r="K2" s="1"/>
      <c r="L2" s="1"/>
      <c r="M2" s="1"/>
    </row>
    <row r="3" spans="1:16" ht="15" customHeight="1" x14ac:dyDescent="0.2">
      <c r="A3" s="44"/>
      <c r="B3" s="274"/>
      <c r="C3" s="275"/>
      <c r="D3" s="33"/>
      <c r="E3" s="28"/>
      <c r="F3" s="28"/>
      <c r="G3" s="28"/>
      <c r="H3" s="110"/>
      <c r="I3" s="267" t="s">
        <v>63</v>
      </c>
      <c r="J3" s="29"/>
      <c r="K3" s="28"/>
      <c r="L3" s="267" t="s">
        <v>192</v>
      </c>
      <c r="M3" s="28"/>
    </row>
    <row r="4" spans="1:16" ht="15" customHeight="1" x14ac:dyDescent="0.2">
      <c r="A4" s="111" t="s">
        <v>89</v>
      </c>
      <c r="B4" s="328"/>
      <c r="C4" s="329"/>
      <c r="D4" s="136"/>
      <c r="E4" s="268"/>
      <c r="F4" s="268"/>
      <c r="G4" s="268"/>
      <c r="H4" s="141" t="s">
        <v>602</v>
      </c>
      <c r="I4" s="137" t="s">
        <v>602</v>
      </c>
      <c r="J4" s="139" t="s">
        <v>604</v>
      </c>
      <c r="K4" s="135" t="s">
        <v>602</v>
      </c>
      <c r="L4" s="135" t="s">
        <v>602</v>
      </c>
      <c r="M4" s="135" t="s">
        <v>604</v>
      </c>
    </row>
    <row r="5" spans="1:16" ht="15" customHeight="1" x14ac:dyDescent="0.2">
      <c r="A5" s="168" t="s">
        <v>60</v>
      </c>
      <c r="B5" s="158" t="s">
        <v>577</v>
      </c>
      <c r="C5" s="159" t="s">
        <v>583</v>
      </c>
      <c r="D5" s="253" t="s">
        <v>602</v>
      </c>
      <c r="E5" s="159" t="s">
        <v>553</v>
      </c>
      <c r="F5" s="159" t="s">
        <v>566</v>
      </c>
      <c r="G5" s="159" t="s">
        <v>604</v>
      </c>
      <c r="H5" s="166" t="s">
        <v>603</v>
      </c>
      <c r="I5" s="167" t="s">
        <v>583</v>
      </c>
      <c r="J5" s="160" t="s">
        <v>605</v>
      </c>
      <c r="K5" s="159" t="s">
        <v>603</v>
      </c>
      <c r="L5" s="159" t="s">
        <v>583</v>
      </c>
      <c r="M5" s="159" t="s">
        <v>605</v>
      </c>
      <c r="N5" s="78"/>
      <c r="O5" s="78"/>
      <c r="P5" s="78"/>
    </row>
    <row r="6" spans="1:16" ht="15" customHeight="1" x14ac:dyDescent="0.2">
      <c r="A6" s="20" t="s">
        <v>22</v>
      </c>
      <c r="B6" s="21">
        <v>53935</v>
      </c>
      <c r="C6" s="22">
        <v>52043</v>
      </c>
      <c r="D6" s="35">
        <v>52991</v>
      </c>
      <c r="E6" s="22">
        <v>85002.583333333328</v>
      </c>
      <c r="F6" s="22">
        <v>74315.5</v>
      </c>
      <c r="G6" s="22">
        <v>57425.599999999999</v>
      </c>
      <c r="H6" s="67">
        <v>79.501605305007956</v>
      </c>
      <c r="I6" s="69">
        <v>101.82157062429144</v>
      </c>
      <c r="J6" s="118">
        <v>75.516478660982216</v>
      </c>
      <c r="K6" s="22">
        <v>-13663</v>
      </c>
      <c r="L6" s="23">
        <v>948</v>
      </c>
      <c r="M6" s="23">
        <v>-18618.200000000004</v>
      </c>
      <c r="N6" s="78"/>
      <c r="O6" s="78"/>
      <c r="P6" s="78"/>
    </row>
    <row r="7" spans="1:16" ht="12.75" customHeight="1" x14ac:dyDescent="0.2">
      <c r="A7" s="11"/>
      <c r="B7" s="15"/>
      <c r="C7" s="16"/>
      <c r="D7" s="36"/>
      <c r="E7" s="16"/>
      <c r="F7" s="16"/>
      <c r="G7" s="16"/>
      <c r="H7" s="70"/>
      <c r="I7" s="72"/>
      <c r="J7" s="112"/>
      <c r="K7" s="16"/>
      <c r="L7" s="17"/>
      <c r="M7" s="17"/>
      <c r="N7" s="78"/>
      <c r="O7" s="78"/>
      <c r="P7" s="78"/>
    </row>
    <row r="8" spans="1:16" ht="15" customHeight="1" x14ac:dyDescent="0.2">
      <c r="A8" s="63" t="s">
        <v>35</v>
      </c>
      <c r="B8" s="64">
        <v>31407</v>
      </c>
      <c r="C8" s="17">
        <v>30230</v>
      </c>
      <c r="D8" s="65">
        <v>30953</v>
      </c>
      <c r="E8" s="17">
        <v>48984.666666666664</v>
      </c>
      <c r="F8" s="17">
        <v>42236.5</v>
      </c>
      <c r="G8" s="17">
        <v>33333.9</v>
      </c>
      <c r="H8" s="119">
        <v>81.041524846834577</v>
      </c>
      <c r="I8" s="72">
        <v>102.39166391002314</v>
      </c>
      <c r="J8" s="112">
        <v>77.267511804343442</v>
      </c>
      <c r="K8" s="140">
        <v>-7241</v>
      </c>
      <c r="L8" s="140">
        <v>723</v>
      </c>
      <c r="M8" s="140">
        <v>-9807</v>
      </c>
      <c r="N8" s="78"/>
      <c r="O8" s="78"/>
      <c r="P8" s="78"/>
    </row>
    <row r="9" spans="1:16" ht="15" customHeight="1" x14ac:dyDescent="0.2">
      <c r="A9" s="40" t="s">
        <v>41</v>
      </c>
      <c r="B9" s="12">
        <v>4124</v>
      </c>
      <c r="C9" s="13">
        <v>4032</v>
      </c>
      <c r="D9" s="37">
        <v>4032</v>
      </c>
      <c r="E9" s="13">
        <v>5733.833333333333</v>
      </c>
      <c r="F9" s="13">
        <v>4983.083333333333</v>
      </c>
      <c r="G9" s="13">
        <v>4223.8</v>
      </c>
      <c r="H9" s="73">
        <v>87.65217391304347</v>
      </c>
      <c r="I9" s="74">
        <v>100</v>
      </c>
      <c r="J9" s="98">
        <v>83.112947658402206</v>
      </c>
      <c r="K9" s="125">
        <v>-568</v>
      </c>
      <c r="L9" s="125">
        <v>0</v>
      </c>
      <c r="M9" s="125">
        <v>-858.19999999999982</v>
      </c>
      <c r="N9" s="78"/>
      <c r="O9" s="80"/>
      <c r="P9" s="81"/>
    </row>
    <row r="10" spans="1:16" ht="15" customHeight="1" x14ac:dyDescent="0.2">
      <c r="A10" s="40" t="s">
        <v>38</v>
      </c>
      <c r="B10" s="12">
        <v>1678</v>
      </c>
      <c r="C10" s="13">
        <v>1632</v>
      </c>
      <c r="D10" s="37">
        <v>1697</v>
      </c>
      <c r="E10" s="13">
        <v>2753.4166666666665</v>
      </c>
      <c r="F10" s="13">
        <v>2192.75</v>
      </c>
      <c r="G10" s="13">
        <v>1817.6</v>
      </c>
      <c r="H10" s="73">
        <v>84.680638722554889</v>
      </c>
      <c r="I10" s="74">
        <v>103.9828431372549</v>
      </c>
      <c r="J10" s="98">
        <v>82.274126380590261</v>
      </c>
      <c r="K10" s="125">
        <v>-307</v>
      </c>
      <c r="L10" s="125">
        <v>65</v>
      </c>
      <c r="M10" s="125">
        <v>-391.59999999999991</v>
      </c>
      <c r="N10" s="78"/>
      <c r="O10" s="80"/>
      <c r="P10" s="81"/>
    </row>
    <row r="11" spans="1:16" ht="15" customHeight="1" x14ac:dyDescent="0.2">
      <c r="A11" s="40" t="s">
        <v>37</v>
      </c>
      <c r="B11" s="12">
        <v>9318</v>
      </c>
      <c r="C11" s="13">
        <v>8874</v>
      </c>
      <c r="D11" s="37">
        <v>9053</v>
      </c>
      <c r="E11" s="13">
        <v>14691.583333333334</v>
      </c>
      <c r="F11" s="13">
        <v>13146.583333333334</v>
      </c>
      <c r="G11" s="13">
        <v>10013.6</v>
      </c>
      <c r="H11" s="73">
        <v>76.018137543034683</v>
      </c>
      <c r="I11" s="74">
        <v>102.01712869055667</v>
      </c>
      <c r="J11" s="98">
        <v>74.523696118123368</v>
      </c>
      <c r="K11" s="125">
        <v>-2856</v>
      </c>
      <c r="L11" s="125">
        <v>179</v>
      </c>
      <c r="M11" s="125">
        <v>-3423.1999999999989</v>
      </c>
      <c r="N11" s="78"/>
      <c r="O11" s="80"/>
      <c r="P11" s="81"/>
    </row>
    <row r="12" spans="1:16" ht="15" customHeight="1" x14ac:dyDescent="0.2">
      <c r="A12" s="40" t="s">
        <v>36</v>
      </c>
      <c r="B12" s="12">
        <v>3364</v>
      </c>
      <c r="C12" s="13">
        <v>3241</v>
      </c>
      <c r="D12" s="37">
        <v>3388</v>
      </c>
      <c r="E12" s="13">
        <v>6160.25</v>
      </c>
      <c r="F12" s="13">
        <v>4878.5</v>
      </c>
      <c r="G12" s="13">
        <v>3709.5</v>
      </c>
      <c r="H12" s="73">
        <v>81.855520657163567</v>
      </c>
      <c r="I12" s="74">
        <v>104.53563714902808</v>
      </c>
      <c r="J12" s="98">
        <v>73.950400701726409</v>
      </c>
      <c r="K12" s="125">
        <v>-751</v>
      </c>
      <c r="L12" s="125">
        <v>147</v>
      </c>
      <c r="M12" s="125">
        <v>-1306.6999999999998</v>
      </c>
      <c r="N12" s="78"/>
      <c r="O12" s="80"/>
      <c r="P12" s="81"/>
    </row>
    <row r="13" spans="1:16" ht="15" customHeight="1" x14ac:dyDescent="0.2">
      <c r="A13" s="40" t="s">
        <v>472</v>
      </c>
      <c r="B13" s="12">
        <v>2482</v>
      </c>
      <c r="C13" s="13">
        <v>2427</v>
      </c>
      <c r="D13" s="37">
        <v>2500</v>
      </c>
      <c r="E13" s="13">
        <v>3570.75</v>
      </c>
      <c r="F13" s="13">
        <v>3279.25</v>
      </c>
      <c r="G13" s="13">
        <v>2634.5</v>
      </c>
      <c r="H13" s="73">
        <v>82.726671078755786</v>
      </c>
      <c r="I13" s="74">
        <v>103.00782859497322</v>
      </c>
      <c r="J13" s="98">
        <v>78.912685337726529</v>
      </c>
      <c r="K13" s="125">
        <v>-522</v>
      </c>
      <c r="L13" s="125">
        <v>73</v>
      </c>
      <c r="M13" s="125">
        <v>-704</v>
      </c>
      <c r="N13" s="78"/>
      <c r="O13" s="80"/>
      <c r="P13" s="81"/>
    </row>
    <row r="14" spans="1:16" ht="15" customHeight="1" x14ac:dyDescent="0.2">
      <c r="A14" s="40" t="s">
        <v>473</v>
      </c>
      <c r="B14" s="12">
        <v>980</v>
      </c>
      <c r="C14" s="13">
        <v>962</v>
      </c>
      <c r="D14" s="37">
        <v>986</v>
      </c>
      <c r="E14" s="13">
        <v>1796.0833333333333</v>
      </c>
      <c r="F14" s="13">
        <v>1439.6666666666667</v>
      </c>
      <c r="G14" s="13">
        <v>1043.8</v>
      </c>
      <c r="H14" s="73">
        <v>77.760252365930597</v>
      </c>
      <c r="I14" s="74">
        <v>102.4948024948025</v>
      </c>
      <c r="J14" s="98">
        <v>70.166711481581075</v>
      </c>
      <c r="K14" s="125">
        <v>-282</v>
      </c>
      <c r="L14" s="125">
        <v>24</v>
      </c>
      <c r="M14" s="125">
        <v>-443.79999999999995</v>
      </c>
      <c r="N14" s="78"/>
      <c r="O14" s="80"/>
      <c r="P14" s="81"/>
    </row>
    <row r="15" spans="1:16" ht="15" customHeight="1" x14ac:dyDescent="0.2">
      <c r="A15" s="40" t="s">
        <v>39</v>
      </c>
      <c r="B15" s="12">
        <v>7747</v>
      </c>
      <c r="C15" s="13">
        <v>7442</v>
      </c>
      <c r="D15" s="37">
        <v>7685</v>
      </c>
      <c r="E15" s="13">
        <v>11731.5</v>
      </c>
      <c r="F15" s="13">
        <v>10032.75</v>
      </c>
      <c r="G15" s="13">
        <v>8065.4</v>
      </c>
      <c r="H15" s="73">
        <v>84.54345434543454</v>
      </c>
      <c r="I15" s="74">
        <v>103.26525127653856</v>
      </c>
      <c r="J15" s="98">
        <v>78.721389878483222</v>
      </c>
      <c r="K15" s="125">
        <v>-1405</v>
      </c>
      <c r="L15" s="125">
        <v>243</v>
      </c>
      <c r="M15" s="125">
        <v>-2180.1000000000004</v>
      </c>
      <c r="N15" s="78"/>
      <c r="O15" s="80"/>
      <c r="P15" s="81"/>
    </row>
    <row r="16" spans="1:16" ht="15" customHeight="1" x14ac:dyDescent="0.2">
      <c r="A16" s="40" t="s">
        <v>40</v>
      </c>
      <c r="B16" s="12">
        <v>1714</v>
      </c>
      <c r="C16" s="13">
        <v>1620</v>
      </c>
      <c r="D16" s="37">
        <v>1612</v>
      </c>
      <c r="E16" s="13">
        <v>2547.25</v>
      </c>
      <c r="F16" s="13">
        <v>2283.9166666666665</v>
      </c>
      <c r="G16" s="13">
        <v>1825.7</v>
      </c>
      <c r="H16" s="73">
        <v>74.560592044403336</v>
      </c>
      <c r="I16" s="74">
        <v>99.506172839506164</v>
      </c>
      <c r="J16" s="98">
        <v>78.52135392026149</v>
      </c>
      <c r="K16" s="125">
        <v>-550</v>
      </c>
      <c r="L16" s="125">
        <v>-8</v>
      </c>
      <c r="M16" s="125">
        <v>-499.39999999999986</v>
      </c>
      <c r="N16" s="78"/>
      <c r="O16" s="80"/>
      <c r="P16" s="81"/>
    </row>
    <row r="17" spans="1:16" ht="15" customHeight="1" x14ac:dyDescent="0.2">
      <c r="A17" s="40"/>
      <c r="B17" s="12"/>
      <c r="C17" s="13"/>
      <c r="D17" s="37"/>
      <c r="E17" s="13"/>
      <c r="F17" s="13"/>
      <c r="G17" s="13"/>
      <c r="H17" s="73"/>
      <c r="I17" s="74"/>
      <c r="J17" s="98"/>
      <c r="K17" s="125"/>
      <c r="L17" s="125"/>
      <c r="M17" s="125"/>
      <c r="N17" s="78"/>
      <c r="O17" s="80"/>
      <c r="P17" s="81"/>
    </row>
    <row r="18" spans="1:16" ht="15" customHeight="1" x14ac:dyDescent="0.2">
      <c r="A18" s="63" t="s">
        <v>42</v>
      </c>
      <c r="B18" s="64">
        <v>21903</v>
      </c>
      <c r="C18" s="17">
        <v>21155</v>
      </c>
      <c r="D18" s="65">
        <v>21384</v>
      </c>
      <c r="E18" s="17">
        <v>35118.583333333336</v>
      </c>
      <c r="F18" s="17">
        <v>31434.916666666668</v>
      </c>
      <c r="G18" s="17">
        <v>23502.400000000001</v>
      </c>
      <c r="H18" s="119">
        <v>76.431481878618911</v>
      </c>
      <c r="I18" s="72">
        <v>101.0824864098322</v>
      </c>
      <c r="J18" s="112">
        <v>72.8935150005738</v>
      </c>
      <c r="K18" s="140">
        <v>-6594</v>
      </c>
      <c r="L18" s="140">
        <v>229</v>
      </c>
      <c r="M18" s="140">
        <v>-8739.6999999999971</v>
      </c>
      <c r="N18" s="78"/>
      <c r="O18" s="80"/>
      <c r="P18" s="81"/>
    </row>
    <row r="19" spans="1:16" ht="15" customHeight="1" x14ac:dyDescent="0.2">
      <c r="A19" s="40" t="s">
        <v>44</v>
      </c>
      <c r="B19" s="12">
        <v>3321</v>
      </c>
      <c r="C19" s="13">
        <v>3216</v>
      </c>
      <c r="D19" s="37">
        <v>3275</v>
      </c>
      <c r="E19" s="13">
        <v>6253.5</v>
      </c>
      <c r="F19" s="13">
        <v>5143.25</v>
      </c>
      <c r="G19" s="13">
        <v>3579.6</v>
      </c>
      <c r="H19" s="73">
        <v>75.775104118463673</v>
      </c>
      <c r="I19" s="74">
        <v>101.83457711442787</v>
      </c>
      <c r="J19" s="98">
        <v>67.447995176364188</v>
      </c>
      <c r="K19" s="125">
        <v>-1047</v>
      </c>
      <c r="L19" s="125">
        <v>59</v>
      </c>
      <c r="M19" s="125">
        <v>-1727.6</v>
      </c>
      <c r="N19" s="78"/>
      <c r="O19" s="80"/>
      <c r="P19" s="81"/>
    </row>
    <row r="20" spans="1:16" ht="15" customHeight="1" x14ac:dyDescent="0.2">
      <c r="A20" s="40" t="s">
        <v>45</v>
      </c>
      <c r="B20" s="12">
        <v>2022</v>
      </c>
      <c r="C20" s="13">
        <v>1908</v>
      </c>
      <c r="D20" s="37">
        <v>1919</v>
      </c>
      <c r="E20" s="13">
        <v>3381.3333333333335</v>
      </c>
      <c r="F20" s="13">
        <v>2947.4166666666665</v>
      </c>
      <c r="G20" s="13">
        <v>2136.1</v>
      </c>
      <c r="H20" s="73">
        <v>74.99023055881203</v>
      </c>
      <c r="I20" s="74">
        <v>100.57651991614256</v>
      </c>
      <c r="J20" s="98">
        <v>70.284943406159513</v>
      </c>
      <c r="K20" s="125">
        <v>-640</v>
      </c>
      <c r="L20" s="125">
        <v>11</v>
      </c>
      <c r="M20" s="125">
        <v>-903.09999999999991</v>
      </c>
      <c r="N20" s="78"/>
      <c r="O20" s="80"/>
      <c r="P20" s="81"/>
    </row>
    <row r="21" spans="1:16" ht="15" customHeight="1" x14ac:dyDescent="0.2">
      <c r="A21" s="40" t="s">
        <v>46</v>
      </c>
      <c r="B21" s="12">
        <v>2816</v>
      </c>
      <c r="C21" s="13">
        <v>2754</v>
      </c>
      <c r="D21" s="37">
        <v>2816</v>
      </c>
      <c r="E21" s="13">
        <v>4816.75</v>
      </c>
      <c r="F21" s="13">
        <v>4309.583333333333</v>
      </c>
      <c r="G21" s="13">
        <v>3111.5</v>
      </c>
      <c r="H21" s="73">
        <v>75.964391691394667</v>
      </c>
      <c r="I21" s="74">
        <v>102.25127087872185</v>
      </c>
      <c r="J21" s="98">
        <v>70.28620479342203</v>
      </c>
      <c r="K21" s="125">
        <v>-891</v>
      </c>
      <c r="L21" s="125">
        <v>62</v>
      </c>
      <c r="M21" s="125">
        <v>-1315.3999999999996</v>
      </c>
      <c r="N21" s="78"/>
      <c r="O21" s="80"/>
      <c r="P21" s="81"/>
    </row>
    <row r="22" spans="1:16" ht="15" customHeight="1" x14ac:dyDescent="0.2">
      <c r="A22" s="40" t="s">
        <v>43</v>
      </c>
      <c r="B22" s="12">
        <v>13744</v>
      </c>
      <c r="C22" s="13">
        <v>13277</v>
      </c>
      <c r="D22" s="37">
        <v>13374</v>
      </c>
      <c r="E22" s="13">
        <v>20667</v>
      </c>
      <c r="F22" s="13">
        <v>19034.666666666668</v>
      </c>
      <c r="G22" s="13">
        <v>14675.2</v>
      </c>
      <c r="H22" s="73">
        <v>76.906267970097758</v>
      </c>
      <c r="I22" s="74">
        <v>100.73058672892974</v>
      </c>
      <c r="J22" s="98">
        <v>75.378040762656155</v>
      </c>
      <c r="K22" s="125">
        <v>-4016</v>
      </c>
      <c r="L22" s="125">
        <v>97</v>
      </c>
      <c r="M22" s="125">
        <v>-4793.5999999999985</v>
      </c>
      <c r="N22" s="78"/>
      <c r="O22" s="80"/>
      <c r="P22" s="81"/>
    </row>
    <row r="23" spans="1:16" ht="15" customHeight="1" x14ac:dyDescent="0.2">
      <c r="A23" s="40"/>
      <c r="B23" s="12"/>
      <c r="C23" s="13"/>
      <c r="D23" s="37"/>
      <c r="E23" s="13"/>
      <c r="F23" s="13"/>
      <c r="G23" s="13"/>
      <c r="H23" s="73"/>
      <c r="I23" s="74"/>
      <c r="J23" s="98"/>
      <c r="K23" s="125"/>
      <c r="L23" s="125"/>
      <c r="M23" s="125"/>
      <c r="N23" s="78"/>
      <c r="O23" s="80"/>
      <c r="P23" s="81"/>
    </row>
    <row r="24" spans="1:16" ht="15" customHeight="1" x14ac:dyDescent="0.2">
      <c r="A24" s="120" t="s">
        <v>65</v>
      </c>
      <c r="B24" s="101">
        <v>625</v>
      </c>
      <c r="C24" s="102">
        <v>658</v>
      </c>
      <c r="D24" s="103">
        <v>654</v>
      </c>
      <c r="E24" s="102">
        <v>899.33333333333337</v>
      </c>
      <c r="F24" s="102">
        <v>644.08333333333337</v>
      </c>
      <c r="G24" s="102">
        <v>589.29999999999995</v>
      </c>
      <c r="H24" s="121">
        <v>135.68464730290458</v>
      </c>
      <c r="I24" s="122">
        <v>99.392097264437695</v>
      </c>
      <c r="J24" s="123">
        <v>89.179782082324451</v>
      </c>
      <c r="K24" s="126">
        <v>172</v>
      </c>
      <c r="L24" s="126">
        <v>-4</v>
      </c>
      <c r="M24" s="126">
        <v>-71.5</v>
      </c>
      <c r="N24" s="78"/>
      <c r="O24" s="80"/>
      <c r="P24" s="81"/>
    </row>
    <row r="25" spans="1:16" ht="15" customHeight="1" x14ac:dyDescent="0.2">
      <c r="A25" s="10"/>
      <c r="B25" s="10"/>
      <c r="C25" s="10"/>
      <c r="D25" s="10"/>
      <c r="E25" s="10"/>
      <c r="F25" s="10"/>
      <c r="G25" s="10"/>
      <c r="H25" s="10"/>
      <c r="I25" s="10"/>
      <c r="J25" s="10"/>
      <c r="M25" s="78"/>
      <c r="N25" s="78"/>
      <c r="O25" s="78"/>
      <c r="P25" s="78"/>
    </row>
    <row r="26" spans="1:16" ht="15" customHeight="1" x14ac:dyDescent="0.2">
      <c r="A26" s="61" t="s">
        <v>148</v>
      </c>
      <c r="M26" s="78"/>
      <c r="N26" s="78"/>
      <c r="O26" s="78"/>
      <c r="P26" s="78"/>
    </row>
    <row r="27" spans="1:16" ht="15" customHeight="1" x14ac:dyDescent="0.2">
      <c r="M27" s="78"/>
      <c r="N27" s="78"/>
      <c r="O27" s="78"/>
      <c r="P27" s="78"/>
    </row>
    <row r="28" spans="1:16" ht="15" customHeight="1" x14ac:dyDescent="0.2">
      <c r="M28" s="78"/>
      <c r="N28" s="78"/>
      <c r="O28" s="78"/>
      <c r="P28" s="78"/>
    </row>
    <row r="29" spans="1:16" ht="15" customHeight="1" x14ac:dyDescent="0.2">
      <c r="M29" s="78"/>
      <c r="N29" s="78"/>
      <c r="O29" s="78"/>
      <c r="P29" s="78"/>
    </row>
    <row r="30" spans="1:16" ht="15" customHeight="1" x14ac:dyDescent="0.2">
      <c r="M30" s="78"/>
      <c r="N30" s="78"/>
      <c r="O30" s="78"/>
      <c r="P30" s="78"/>
    </row>
    <row r="31" spans="1:16" ht="15" customHeight="1" x14ac:dyDescent="0.2">
      <c r="M31" s="78"/>
      <c r="N31" s="78"/>
      <c r="O31" s="78"/>
      <c r="P31" s="78"/>
    </row>
    <row r="32" spans="1:16" ht="15" customHeight="1" x14ac:dyDescent="0.2">
      <c r="M32" s="78"/>
      <c r="N32" s="78"/>
      <c r="O32" s="78"/>
      <c r="P32" s="78"/>
    </row>
    <row r="33" spans="13:16" ht="15" customHeight="1" x14ac:dyDescent="0.2">
      <c r="M33" s="78"/>
      <c r="N33" s="78"/>
      <c r="O33" s="78"/>
      <c r="P33" s="78"/>
    </row>
    <row r="34" spans="13:16" ht="15" customHeight="1" x14ac:dyDescent="0.2">
      <c r="M34" s="78"/>
      <c r="N34" s="78"/>
      <c r="O34" s="78"/>
      <c r="P34" s="78"/>
    </row>
    <row r="35" spans="13:16" ht="15" customHeight="1" x14ac:dyDescent="0.2">
      <c r="M35" s="78"/>
      <c r="N35" s="78"/>
      <c r="O35" s="78"/>
      <c r="P35" s="78"/>
    </row>
  </sheetData>
  <mergeCells count="1">
    <mergeCell ref="B4:C4"/>
  </mergeCells>
  <hyperlinks>
    <hyperlink ref="A26"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ColWidth="9.140625" defaultRowHeight="15" customHeight="1" x14ac:dyDescent="0.2"/>
  <cols>
    <col min="1" max="1" width="14.28515625" style="6" customWidth="1"/>
    <col min="2" max="4" width="7.85546875" style="6" customWidth="1"/>
    <col min="5" max="7" width="9.28515625" style="6" customWidth="1"/>
    <col min="8" max="10" width="9.85546875" style="6" customWidth="1"/>
    <col min="11" max="11" width="8.28515625" style="6" customWidth="1"/>
    <col min="12" max="16384" width="9.140625" style="6"/>
  </cols>
  <sheetData>
    <row r="1" spans="1:11" ht="12.75" customHeight="1" x14ac:dyDescent="0.2">
      <c r="A1" s="9" t="s">
        <v>190</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2"/>
      <c r="B3" s="274"/>
      <c r="C3" s="275"/>
      <c r="D3" s="33"/>
      <c r="E3" s="28"/>
      <c r="F3" s="28"/>
      <c r="G3" s="28"/>
      <c r="H3" s="326" t="s">
        <v>63</v>
      </c>
      <c r="I3" s="327"/>
      <c r="J3" s="327"/>
      <c r="K3" s="266"/>
    </row>
    <row r="4" spans="1:11" ht="15" customHeight="1" x14ac:dyDescent="0.2">
      <c r="A4" s="238" t="s">
        <v>67</v>
      </c>
      <c r="B4" s="328"/>
      <c r="C4" s="329"/>
      <c r="D4" s="136"/>
      <c r="E4" s="266"/>
      <c r="F4" s="266"/>
      <c r="G4" s="266"/>
      <c r="H4" s="141" t="s">
        <v>602</v>
      </c>
      <c r="I4" s="137" t="s">
        <v>602</v>
      </c>
      <c r="J4" s="137" t="s">
        <v>590</v>
      </c>
      <c r="K4" s="266"/>
    </row>
    <row r="5" spans="1:11" ht="15.75" customHeight="1" x14ac:dyDescent="0.2">
      <c r="A5" s="239" t="s">
        <v>61</v>
      </c>
      <c r="B5" s="158" t="s">
        <v>577</v>
      </c>
      <c r="C5" s="159" t="s">
        <v>583</v>
      </c>
      <c r="D5" s="253" t="s">
        <v>602</v>
      </c>
      <c r="E5" s="159" t="s">
        <v>551</v>
      </c>
      <c r="F5" s="159" t="s">
        <v>564</v>
      </c>
      <c r="G5" s="159" t="s">
        <v>590</v>
      </c>
      <c r="H5" s="166" t="s">
        <v>603</v>
      </c>
      <c r="I5" s="167" t="s">
        <v>583</v>
      </c>
      <c r="J5" s="167" t="s">
        <v>589</v>
      </c>
      <c r="K5" s="266"/>
    </row>
    <row r="6" spans="1:11" ht="15" customHeight="1" x14ac:dyDescent="0.2">
      <c r="A6" s="20" t="s">
        <v>22</v>
      </c>
      <c r="B6" s="21">
        <v>3950</v>
      </c>
      <c r="C6" s="22">
        <v>4962</v>
      </c>
      <c r="D6" s="35">
        <v>6848</v>
      </c>
      <c r="E6" s="22">
        <v>98244</v>
      </c>
      <c r="F6" s="22">
        <v>62707</v>
      </c>
      <c r="G6" s="22">
        <v>49674</v>
      </c>
      <c r="H6" s="67">
        <v>99.361578641903662</v>
      </c>
      <c r="I6" s="69">
        <v>138.00886739218058</v>
      </c>
      <c r="J6" s="69">
        <v>95.979132450970923</v>
      </c>
      <c r="K6" s="266"/>
    </row>
    <row r="7" spans="1:11" ht="12.75" customHeight="1" x14ac:dyDescent="0.2">
      <c r="A7" s="11"/>
      <c r="B7" s="15"/>
      <c r="C7" s="16"/>
      <c r="D7" s="36"/>
      <c r="E7" s="16"/>
      <c r="F7" s="16"/>
      <c r="G7" s="16"/>
      <c r="H7" s="70"/>
      <c r="I7" s="72"/>
      <c r="J7" s="72"/>
      <c r="K7" s="266"/>
    </row>
    <row r="8" spans="1:11" ht="15" customHeight="1" x14ac:dyDescent="0.2">
      <c r="A8" s="18" t="s">
        <v>23</v>
      </c>
      <c r="B8" s="12">
        <v>432</v>
      </c>
      <c r="C8" s="13">
        <v>482</v>
      </c>
      <c r="D8" s="37">
        <v>784</v>
      </c>
      <c r="E8" s="13">
        <v>9681</v>
      </c>
      <c r="F8" s="13">
        <v>6794</v>
      </c>
      <c r="G8" s="13">
        <v>5372</v>
      </c>
      <c r="H8" s="73">
        <v>104.53333333333332</v>
      </c>
      <c r="I8" s="74">
        <v>162.65560165975103</v>
      </c>
      <c r="J8" s="74">
        <v>95.740509713063631</v>
      </c>
      <c r="K8" s="3"/>
    </row>
    <row r="9" spans="1:11" ht="15" customHeight="1" x14ac:dyDescent="0.2">
      <c r="A9" s="18" t="s">
        <v>24</v>
      </c>
      <c r="B9" s="12">
        <v>323</v>
      </c>
      <c r="C9" s="13">
        <v>433</v>
      </c>
      <c r="D9" s="37">
        <v>493</v>
      </c>
      <c r="E9" s="13">
        <v>8037</v>
      </c>
      <c r="F9" s="13">
        <v>4821</v>
      </c>
      <c r="G9" s="13">
        <v>3792</v>
      </c>
      <c r="H9" s="73">
        <v>87.256637168141594</v>
      </c>
      <c r="I9" s="74">
        <v>113.85681293302541</v>
      </c>
      <c r="J9" s="74">
        <v>95.540438397581255</v>
      </c>
      <c r="K9" s="3"/>
    </row>
    <row r="10" spans="1:11" ht="15" customHeight="1" x14ac:dyDescent="0.2">
      <c r="A10" s="18" t="s">
        <v>25</v>
      </c>
      <c r="B10" s="12">
        <v>304</v>
      </c>
      <c r="C10" s="13">
        <v>438</v>
      </c>
      <c r="D10" s="37">
        <v>535</v>
      </c>
      <c r="E10" s="13">
        <v>9217</v>
      </c>
      <c r="F10" s="13">
        <v>5209</v>
      </c>
      <c r="G10" s="13">
        <v>3948</v>
      </c>
      <c r="H10" s="73">
        <v>93.859649122807014</v>
      </c>
      <c r="I10" s="74">
        <v>122.14611872146119</v>
      </c>
      <c r="J10" s="74">
        <v>94.653560297290824</v>
      </c>
      <c r="K10" s="3"/>
    </row>
    <row r="11" spans="1:11" ht="15" customHeight="1" x14ac:dyDescent="0.2">
      <c r="A11" s="18" t="s">
        <v>26</v>
      </c>
      <c r="B11" s="12">
        <v>922</v>
      </c>
      <c r="C11" s="13">
        <v>1278</v>
      </c>
      <c r="D11" s="37">
        <v>1703</v>
      </c>
      <c r="E11" s="13">
        <v>24248</v>
      </c>
      <c r="F11" s="13">
        <v>14778</v>
      </c>
      <c r="G11" s="13">
        <v>12209</v>
      </c>
      <c r="H11" s="73">
        <v>112.40924092409242</v>
      </c>
      <c r="I11" s="74">
        <v>133.25508607198748</v>
      </c>
      <c r="J11" s="74">
        <v>98.182549256131892</v>
      </c>
      <c r="K11" s="4"/>
    </row>
    <row r="12" spans="1:11" ht="15" customHeight="1" x14ac:dyDescent="0.2">
      <c r="A12" s="18" t="s">
        <v>27</v>
      </c>
      <c r="B12" s="12">
        <v>581</v>
      </c>
      <c r="C12" s="13">
        <v>657</v>
      </c>
      <c r="D12" s="37">
        <v>1001</v>
      </c>
      <c r="E12" s="13">
        <v>14240</v>
      </c>
      <c r="F12" s="13">
        <v>9159</v>
      </c>
      <c r="G12" s="13">
        <v>7249</v>
      </c>
      <c r="H12" s="73">
        <v>94.433962264150935</v>
      </c>
      <c r="I12" s="74">
        <v>152.35920852359209</v>
      </c>
      <c r="J12" s="74">
        <v>96.396276595744681</v>
      </c>
      <c r="K12" s="4"/>
    </row>
    <row r="13" spans="1:11" ht="15" customHeight="1" x14ac:dyDescent="0.2">
      <c r="A13" s="18" t="s">
        <v>28</v>
      </c>
      <c r="B13" s="12">
        <v>284</v>
      </c>
      <c r="C13" s="13">
        <v>345</v>
      </c>
      <c r="D13" s="37">
        <v>529</v>
      </c>
      <c r="E13" s="13">
        <v>6718</v>
      </c>
      <c r="F13" s="13">
        <v>4846</v>
      </c>
      <c r="G13" s="13">
        <v>3785</v>
      </c>
      <c r="H13" s="73">
        <v>95.833333333333343</v>
      </c>
      <c r="I13" s="74">
        <v>153.33333333333334</v>
      </c>
      <c r="J13" s="74">
        <v>96.877399539288461</v>
      </c>
      <c r="K13" s="5"/>
    </row>
    <row r="14" spans="1:11" ht="15" customHeight="1" x14ac:dyDescent="0.2">
      <c r="A14" s="18" t="s">
        <v>29</v>
      </c>
      <c r="B14" s="12">
        <v>171</v>
      </c>
      <c r="C14" s="13">
        <v>213</v>
      </c>
      <c r="D14" s="37">
        <v>241</v>
      </c>
      <c r="E14" s="13">
        <v>4202</v>
      </c>
      <c r="F14" s="13">
        <v>2501</v>
      </c>
      <c r="G14" s="13">
        <v>1970</v>
      </c>
      <c r="H14" s="73">
        <v>91.287878787878782</v>
      </c>
      <c r="I14" s="74">
        <v>113.14553990610328</v>
      </c>
      <c r="J14" s="74">
        <v>93.23237103644108</v>
      </c>
      <c r="K14" s="5"/>
    </row>
    <row r="15" spans="1:11" ht="15" customHeight="1" x14ac:dyDescent="0.2">
      <c r="A15" s="18" t="s">
        <v>30</v>
      </c>
      <c r="B15" s="12">
        <v>203</v>
      </c>
      <c r="C15" s="13">
        <v>263</v>
      </c>
      <c r="D15" s="37">
        <v>270</v>
      </c>
      <c r="E15" s="13">
        <v>4364</v>
      </c>
      <c r="F15" s="13">
        <v>2687</v>
      </c>
      <c r="G15" s="13">
        <v>2468</v>
      </c>
      <c r="H15" s="73">
        <v>99.264705882352942</v>
      </c>
      <c r="I15" s="74">
        <v>102.6615969581749</v>
      </c>
      <c r="J15" s="74">
        <v>110.22778025904421</v>
      </c>
      <c r="K15" s="5"/>
    </row>
    <row r="16" spans="1:11" ht="15" customHeight="1" x14ac:dyDescent="0.2">
      <c r="A16" s="18" t="s">
        <v>31</v>
      </c>
      <c r="B16" s="12">
        <v>182</v>
      </c>
      <c r="C16" s="13">
        <v>216</v>
      </c>
      <c r="D16" s="37">
        <v>326</v>
      </c>
      <c r="E16" s="13">
        <v>4892</v>
      </c>
      <c r="F16" s="13">
        <v>3381</v>
      </c>
      <c r="G16" s="13">
        <v>2287</v>
      </c>
      <c r="H16" s="73">
        <v>100.92879256965945</v>
      </c>
      <c r="I16" s="74">
        <v>150.92592592592592</v>
      </c>
      <c r="J16" s="74">
        <v>80.698659139026105</v>
      </c>
      <c r="K16" s="5"/>
    </row>
    <row r="17" spans="1:11" ht="15" customHeight="1" x14ac:dyDescent="0.2">
      <c r="A17" s="18" t="s">
        <v>32</v>
      </c>
      <c r="B17" s="12">
        <v>128</v>
      </c>
      <c r="C17" s="13">
        <v>204</v>
      </c>
      <c r="D17" s="37">
        <v>265</v>
      </c>
      <c r="E17" s="13">
        <v>3352</v>
      </c>
      <c r="F17" s="13">
        <v>2162</v>
      </c>
      <c r="G17" s="13">
        <v>1756</v>
      </c>
      <c r="H17" s="73">
        <v>105.57768924302789</v>
      </c>
      <c r="I17" s="74">
        <v>129.90196078431373</v>
      </c>
      <c r="J17" s="74">
        <v>97.827298050139277</v>
      </c>
      <c r="K17" s="5"/>
    </row>
    <row r="18" spans="1:11" ht="15" customHeight="1" x14ac:dyDescent="0.2">
      <c r="A18" s="18" t="s">
        <v>33</v>
      </c>
      <c r="B18" s="12">
        <v>105</v>
      </c>
      <c r="C18" s="13">
        <v>134</v>
      </c>
      <c r="D18" s="37">
        <v>181</v>
      </c>
      <c r="E18" s="13">
        <v>2657</v>
      </c>
      <c r="F18" s="13">
        <v>1827</v>
      </c>
      <c r="G18" s="13">
        <v>1429</v>
      </c>
      <c r="H18" s="73">
        <v>75.416666666666671</v>
      </c>
      <c r="I18" s="74">
        <v>135.07462686567163</v>
      </c>
      <c r="J18" s="74">
        <v>91.602564102564102</v>
      </c>
      <c r="K18" s="5"/>
    </row>
    <row r="19" spans="1:11" ht="15" customHeight="1" x14ac:dyDescent="0.2">
      <c r="A19" s="24" t="s">
        <v>34</v>
      </c>
      <c r="B19" s="25">
        <v>315</v>
      </c>
      <c r="C19" s="26">
        <v>299</v>
      </c>
      <c r="D19" s="38">
        <v>520</v>
      </c>
      <c r="E19" s="26">
        <v>6636</v>
      </c>
      <c r="F19" s="26">
        <v>4542</v>
      </c>
      <c r="G19" s="26">
        <v>3409</v>
      </c>
      <c r="H19" s="75">
        <v>98.113207547169807</v>
      </c>
      <c r="I19" s="76">
        <v>173.91304347826087</v>
      </c>
      <c r="J19" s="76">
        <v>94.668147736739797</v>
      </c>
      <c r="K19" s="5"/>
    </row>
    <row r="20" spans="1:11" ht="15" customHeight="1" x14ac:dyDescent="0.2">
      <c r="A20" s="10"/>
      <c r="B20" s="10"/>
      <c r="C20" s="10"/>
      <c r="D20" s="10"/>
      <c r="E20" s="10"/>
      <c r="F20" s="10"/>
      <c r="G20" s="10"/>
      <c r="H20" s="10"/>
      <c r="I20" s="10"/>
      <c r="J20" s="10"/>
    </row>
    <row r="21" spans="1:11" ht="15" customHeight="1" x14ac:dyDescent="0.2">
      <c r="A21" s="61" t="s">
        <v>148</v>
      </c>
    </row>
  </sheetData>
  <mergeCells count="2">
    <mergeCell ref="B4:C4"/>
    <mergeCell ref="H3:J3"/>
  </mergeCells>
  <hyperlinks>
    <hyperlink ref="A21"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ColWidth="9.140625" defaultRowHeight="15" customHeight="1" x14ac:dyDescent="0.2"/>
  <cols>
    <col min="1" max="1" width="21.5703125" style="6" customWidth="1"/>
    <col min="2" max="7" width="8" style="6" customWidth="1"/>
    <col min="8" max="10" width="8.14062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2.75" customHeight="1" x14ac:dyDescent="0.2">
      <c r="A1" s="9" t="s">
        <v>189</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4"/>
      <c r="B3" s="274"/>
      <c r="C3" s="275"/>
      <c r="D3" s="33"/>
      <c r="E3" s="28"/>
      <c r="F3" s="28"/>
      <c r="G3" s="28"/>
      <c r="H3" s="326" t="s">
        <v>63</v>
      </c>
      <c r="I3" s="327"/>
      <c r="J3" s="327"/>
      <c r="K3" s="266"/>
      <c r="L3" s="266"/>
      <c r="M3" s="266"/>
    </row>
    <row r="4" spans="1:17" ht="15" customHeight="1" x14ac:dyDescent="0.2">
      <c r="A4" s="111" t="s">
        <v>89</v>
      </c>
      <c r="B4" s="328"/>
      <c r="C4" s="329"/>
      <c r="D4" s="136"/>
      <c r="E4" s="266"/>
      <c r="F4" s="266"/>
      <c r="G4" s="266"/>
      <c r="H4" s="141" t="s">
        <v>602</v>
      </c>
      <c r="I4" s="137" t="s">
        <v>602</v>
      </c>
      <c r="J4" s="137" t="s">
        <v>590</v>
      </c>
      <c r="K4" s="266"/>
      <c r="L4" s="266"/>
      <c r="M4" s="266"/>
    </row>
    <row r="5" spans="1:17" ht="15" customHeight="1" x14ac:dyDescent="0.2">
      <c r="A5" s="168" t="s">
        <v>60</v>
      </c>
      <c r="B5" s="158" t="s">
        <v>577</v>
      </c>
      <c r="C5" s="159" t="s">
        <v>583</v>
      </c>
      <c r="D5" s="253" t="s">
        <v>602</v>
      </c>
      <c r="E5" s="159" t="s">
        <v>551</v>
      </c>
      <c r="F5" s="159" t="s">
        <v>564</v>
      </c>
      <c r="G5" s="159" t="s">
        <v>590</v>
      </c>
      <c r="H5" s="166" t="s">
        <v>603</v>
      </c>
      <c r="I5" s="167" t="s">
        <v>583</v>
      </c>
      <c r="J5" s="167" t="s">
        <v>589</v>
      </c>
      <c r="K5" s="266"/>
      <c r="L5" s="266"/>
      <c r="M5" s="77"/>
      <c r="N5" s="78"/>
      <c r="O5" s="78"/>
      <c r="P5" s="78"/>
      <c r="Q5" s="78"/>
    </row>
    <row r="6" spans="1:17" ht="15" customHeight="1" x14ac:dyDescent="0.2">
      <c r="A6" s="20" t="s">
        <v>22</v>
      </c>
      <c r="B6" s="21">
        <v>3950</v>
      </c>
      <c r="C6" s="22">
        <v>4962</v>
      </c>
      <c r="D6" s="35">
        <v>6848</v>
      </c>
      <c r="E6" s="22">
        <v>98244</v>
      </c>
      <c r="F6" s="22">
        <v>62707</v>
      </c>
      <c r="G6" s="22">
        <v>49674</v>
      </c>
      <c r="H6" s="67">
        <v>99.361578641903662</v>
      </c>
      <c r="I6" s="69">
        <v>138.00886739218058</v>
      </c>
      <c r="J6" s="69">
        <v>95.979132450970923</v>
      </c>
      <c r="K6" s="266"/>
      <c r="L6" s="266"/>
      <c r="M6" s="77"/>
      <c r="N6" s="78"/>
      <c r="O6" s="78"/>
      <c r="P6" s="78"/>
      <c r="Q6" s="78"/>
    </row>
    <row r="7" spans="1:17" ht="12.75" customHeight="1" x14ac:dyDescent="0.2">
      <c r="A7" s="11"/>
      <c r="B7" s="15"/>
      <c r="C7" s="16"/>
      <c r="D7" s="36"/>
      <c r="E7" s="16"/>
      <c r="F7" s="16"/>
      <c r="G7" s="16"/>
      <c r="H7" s="70"/>
      <c r="I7" s="72"/>
      <c r="J7" s="72"/>
      <c r="K7" s="266"/>
      <c r="L7" s="266"/>
      <c r="M7" s="77"/>
      <c r="N7" s="78"/>
      <c r="O7" s="78"/>
      <c r="P7" s="78"/>
      <c r="Q7" s="78"/>
    </row>
    <row r="8" spans="1:17" ht="15" customHeight="1" x14ac:dyDescent="0.2">
      <c r="A8" s="63" t="s">
        <v>35</v>
      </c>
      <c r="B8" s="64">
        <v>2334</v>
      </c>
      <c r="C8" s="17">
        <v>2751</v>
      </c>
      <c r="D8" s="65">
        <v>4133</v>
      </c>
      <c r="E8" s="17">
        <v>55220</v>
      </c>
      <c r="F8" s="17">
        <v>37085</v>
      </c>
      <c r="G8" s="17">
        <v>29142</v>
      </c>
      <c r="H8" s="119">
        <v>97.361601884570078</v>
      </c>
      <c r="I8" s="72">
        <v>150.23627771719376</v>
      </c>
      <c r="J8" s="72">
        <v>95.425521464357061</v>
      </c>
      <c r="K8" s="3"/>
      <c r="L8" s="3"/>
      <c r="M8" s="79"/>
      <c r="N8" s="78"/>
      <c r="O8" s="78"/>
      <c r="P8" s="78"/>
      <c r="Q8" s="78"/>
    </row>
    <row r="9" spans="1:17" ht="15" customHeight="1" x14ac:dyDescent="0.2">
      <c r="A9" s="40" t="s">
        <v>41</v>
      </c>
      <c r="B9" s="12">
        <v>257</v>
      </c>
      <c r="C9" s="13">
        <v>348</v>
      </c>
      <c r="D9" s="37">
        <v>394</v>
      </c>
      <c r="E9" s="13">
        <v>5831</v>
      </c>
      <c r="F9" s="13">
        <v>3574</v>
      </c>
      <c r="G9" s="13">
        <v>3308</v>
      </c>
      <c r="H9" s="73">
        <v>107.06521739130434</v>
      </c>
      <c r="I9" s="74">
        <v>113.2183908045977</v>
      </c>
      <c r="J9" s="74">
        <v>109.75447909754479</v>
      </c>
      <c r="K9" s="3"/>
      <c r="L9" s="3"/>
      <c r="M9" s="79"/>
      <c r="N9" s="78"/>
      <c r="O9" s="78"/>
      <c r="P9" s="80"/>
      <c r="Q9" s="81"/>
    </row>
    <row r="10" spans="1:17" ht="15" customHeight="1" x14ac:dyDescent="0.2">
      <c r="A10" s="40" t="s">
        <v>38</v>
      </c>
      <c r="B10" s="12">
        <v>144</v>
      </c>
      <c r="C10" s="13">
        <v>166</v>
      </c>
      <c r="D10" s="37">
        <v>259</v>
      </c>
      <c r="E10" s="13">
        <v>3466</v>
      </c>
      <c r="F10" s="13">
        <v>2593</v>
      </c>
      <c r="G10" s="13">
        <v>1799</v>
      </c>
      <c r="H10" s="73">
        <v>84.640522875816998</v>
      </c>
      <c r="I10" s="74">
        <v>156.02409638554218</v>
      </c>
      <c r="J10" s="74">
        <v>90.130260521042089</v>
      </c>
      <c r="K10" s="3"/>
      <c r="L10" s="3"/>
      <c r="M10" s="79"/>
      <c r="N10" s="78"/>
      <c r="O10" s="78"/>
      <c r="P10" s="80"/>
      <c r="Q10" s="81"/>
    </row>
    <row r="11" spans="1:17" ht="15" customHeight="1" x14ac:dyDescent="0.2">
      <c r="A11" s="40" t="s">
        <v>37</v>
      </c>
      <c r="B11" s="12">
        <v>732</v>
      </c>
      <c r="C11" s="13">
        <v>834</v>
      </c>
      <c r="D11" s="37">
        <v>1286</v>
      </c>
      <c r="E11" s="13">
        <v>18131</v>
      </c>
      <c r="F11" s="13">
        <v>11953</v>
      </c>
      <c r="G11" s="13">
        <v>9018</v>
      </c>
      <c r="H11" s="73">
        <v>96.1136023916293</v>
      </c>
      <c r="I11" s="74">
        <v>154.19664268585132</v>
      </c>
      <c r="J11" s="74">
        <v>91.312272174969621</v>
      </c>
      <c r="K11" s="4"/>
      <c r="L11" s="4"/>
      <c r="M11" s="82"/>
      <c r="N11" s="78"/>
      <c r="O11" s="78"/>
      <c r="P11" s="80"/>
      <c r="Q11" s="81"/>
    </row>
    <row r="12" spans="1:17" ht="15" customHeight="1" x14ac:dyDescent="0.2">
      <c r="A12" s="40" t="s">
        <v>36</v>
      </c>
      <c r="B12" s="12">
        <v>287</v>
      </c>
      <c r="C12" s="13">
        <v>339</v>
      </c>
      <c r="D12" s="37">
        <v>553</v>
      </c>
      <c r="E12" s="13">
        <v>6756</v>
      </c>
      <c r="F12" s="13">
        <v>4869</v>
      </c>
      <c r="G12" s="13">
        <v>3814</v>
      </c>
      <c r="H12" s="73">
        <v>98.75</v>
      </c>
      <c r="I12" s="74">
        <v>163.12684365781712</v>
      </c>
      <c r="J12" s="74">
        <v>97.048346055979636</v>
      </c>
      <c r="K12" s="4"/>
      <c r="L12" s="4"/>
      <c r="M12" s="82"/>
      <c r="N12" s="78"/>
      <c r="O12" s="78"/>
      <c r="P12" s="80"/>
      <c r="Q12" s="81"/>
    </row>
    <row r="13" spans="1:17" ht="15" customHeight="1" x14ac:dyDescent="0.2">
      <c r="A13" s="40" t="s">
        <v>472</v>
      </c>
      <c r="B13" s="12">
        <v>144</v>
      </c>
      <c r="C13" s="13">
        <v>207</v>
      </c>
      <c r="D13" s="37">
        <v>272</v>
      </c>
      <c r="E13" s="13">
        <v>3448</v>
      </c>
      <c r="F13" s="13">
        <v>2287</v>
      </c>
      <c r="G13" s="13">
        <v>1787</v>
      </c>
      <c r="H13" s="73">
        <v>103.42205323193916</v>
      </c>
      <c r="I13" s="74">
        <v>131.40096618357489</v>
      </c>
      <c r="J13" s="74">
        <v>93.609219486642232</v>
      </c>
      <c r="K13" s="4"/>
      <c r="L13" s="4"/>
      <c r="M13" s="82"/>
      <c r="N13" s="78"/>
      <c r="O13" s="78"/>
      <c r="P13" s="80"/>
      <c r="Q13" s="81"/>
    </row>
    <row r="14" spans="1:17" ht="15" customHeight="1" x14ac:dyDescent="0.2">
      <c r="A14" s="40" t="s">
        <v>473</v>
      </c>
      <c r="B14" s="12">
        <v>93</v>
      </c>
      <c r="C14" s="13">
        <v>124</v>
      </c>
      <c r="D14" s="37">
        <v>133</v>
      </c>
      <c r="E14" s="13">
        <v>2148</v>
      </c>
      <c r="F14" s="13">
        <v>1274</v>
      </c>
      <c r="G14" s="13">
        <v>1091</v>
      </c>
      <c r="H14" s="73">
        <v>83.125</v>
      </c>
      <c r="I14" s="74">
        <v>107.25806451612902</v>
      </c>
      <c r="J14" s="74">
        <v>100.09174311926606</v>
      </c>
      <c r="K14" s="4"/>
      <c r="L14" s="4"/>
      <c r="M14" s="82"/>
      <c r="N14" s="78"/>
      <c r="O14" s="78"/>
      <c r="P14" s="80"/>
      <c r="Q14" s="81"/>
    </row>
    <row r="15" spans="1:17" ht="15" customHeight="1" x14ac:dyDescent="0.2">
      <c r="A15" s="40" t="s">
        <v>39</v>
      </c>
      <c r="B15" s="12">
        <v>587</v>
      </c>
      <c r="C15" s="13">
        <v>604</v>
      </c>
      <c r="D15" s="37">
        <v>1056</v>
      </c>
      <c r="E15" s="13">
        <v>12820</v>
      </c>
      <c r="F15" s="13">
        <v>8761</v>
      </c>
      <c r="G15" s="13">
        <v>6951</v>
      </c>
      <c r="H15" s="73">
        <v>104.76190476190477</v>
      </c>
      <c r="I15" s="74">
        <v>174.83443708609272</v>
      </c>
      <c r="J15" s="74">
        <v>96.327605321507761</v>
      </c>
      <c r="K15" s="4"/>
      <c r="L15" s="4"/>
      <c r="M15" s="82"/>
      <c r="N15" s="78"/>
      <c r="O15" s="78"/>
      <c r="P15" s="80"/>
      <c r="Q15" s="81"/>
    </row>
    <row r="16" spans="1:17" ht="15" customHeight="1" x14ac:dyDescent="0.2">
      <c r="A16" s="40" t="s">
        <v>40</v>
      </c>
      <c r="B16" s="12">
        <v>90</v>
      </c>
      <c r="C16" s="13">
        <v>129</v>
      </c>
      <c r="D16" s="37">
        <v>180</v>
      </c>
      <c r="E16" s="13">
        <v>2620</v>
      </c>
      <c r="F16" s="13">
        <v>1774</v>
      </c>
      <c r="G16" s="13">
        <v>1374</v>
      </c>
      <c r="H16" s="73">
        <v>74.380165289256198</v>
      </c>
      <c r="I16" s="74">
        <v>139.53488372093022</v>
      </c>
      <c r="J16" s="74">
        <v>91.114058355437663</v>
      </c>
      <c r="K16" s="4"/>
      <c r="L16" s="4"/>
      <c r="M16" s="82"/>
      <c r="N16" s="78"/>
      <c r="O16" s="78"/>
      <c r="P16" s="80"/>
      <c r="Q16" s="81"/>
    </row>
    <row r="17" spans="1:17" ht="15" customHeight="1" x14ac:dyDescent="0.2">
      <c r="A17" s="40"/>
      <c r="B17" s="12"/>
      <c r="C17" s="13"/>
      <c r="D17" s="37"/>
      <c r="E17" s="13"/>
      <c r="F17" s="13"/>
      <c r="G17" s="13"/>
      <c r="H17" s="73"/>
      <c r="I17" s="74"/>
      <c r="J17" s="74"/>
      <c r="K17" s="4"/>
      <c r="L17" s="4"/>
      <c r="M17" s="82"/>
      <c r="N17" s="78"/>
      <c r="O17" s="78"/>
      <c r="P17" s="80"/>
      <c r="Q17" s="81"/>
    </row>
    <row r="18" spans="1:17" ht="15" customHeight="1" x14ac:dyDescent="0.2">
      <c r="A18" s="63" t="s">
        <v>42</v>
      </c>
      <c r="B18" s="64">
        <v>1493</v>
      </c>
      <c r="C18" s="17">
        <v>2032</v>
      </c>
      <c r="D18" s="65">
        <v>2569</v>
      </c>
      <c r="E18" s="17">
        <v>39917</v>
      </c>
      <c r="F18" s="17">
        <v>23822</v>
      </c>
      <c r="G18" s="17">
        <v>18835</v>
      </c>
      <c r="H18" s="119">
        <v>100.54794520547945</v>
      </c>
      <c r="I18" s="72">
        <v>126.42716535433071</v>
      </c>
      <c r="J18" s="72">
        <v>95.299534507184774</v>
      </c>
      <c r="K18" s="4"/>
      <c r="L18" s="4"/>
      <c r="M18" s="82"/>
      <c r="N18" s="78"/>
      <c r="O18" s="78"/>
      <c r="P18" s="80"/>
      <c r="Q18" s="81"/>
    </row>
    <row r="19" spans="1:17" ht="15" customHeight="1" x14ac:dyDescent="0.2">
      <c r="A19" s="40" t="s">
        <v>44</v>
      </c>
      <c r="B19" s="12">
        <v>305</v>
      </c>
      <c r="C19" s="13">
        <v>434</v>
      </c>
      <c r="D19" s="37">
        <v>552</v>
      </c>
      <c r="E19" s="13">
        <v>9193</v>
      </c>
      <c r="F19" s="13">
        <v>5177</v>
      </c>
      <c r="G19" s="13">
        <v>3915</v>
      </c>
      <c r="H19" s="73">
        <v>97.354497354497354</v>
      </c>
      <c r="I19" s="74">
        <v>127.18894009216591</v>
      </c>
      <c r="J19" s="74">
        <v>93.884892086330936</v>
      </c>
      <c r="K19" s="4"/>
      <c r="L19" s="4"/>
      <c r="M19" s="82"/>
      <c r="N19" s="78"/>
      <c r="O19" s="78"/>
      <c r="P19" s="80"/>
      <c r="Q19" s="81"/>
    </row>
    <row r="20" spans="1:17" ht="15" customHeight="1" x14ac:dyDescent="0.2">
      <c r="A20" s="40" t="s">
        <v>45</v>
      </c>
      <c r="B20" s="12">
        <v>172</v>
      </c>
      <c r="C20" s="13">
        <v>217</v>
      </c>
      <c r="D20" s="37">
        <v>255</v>
      </c>
      <c r="E20" s="13">
        <v>4301</v>
      </c>
      <c r="F20" s="13">
        <v>2573</v>
      </c>
      <c r="G20" s="13">
        <v>2004</v>
      </c>
      <c r="H20" s="73">
        <v>89.473684210526315</v>
      </c>
      <c r="I20" s="74">
        <v>117.51152073732717</v>
      </c>
      <c r="J20" s="74">
        <v>92.053284336242541</v>
      </c>
      <c r="K20" s="4"/>
      <c r="L20" s="4"/>
      <c r="M20" s="82"/>
      <c r="N20" s="78"/>
      <c r="O20" s="78"/>
      <c r="P20" s="80"/>
      <c r="Q20" s="81"/>
    </row>
    <row r="21" spans="1:17" ht="15" customHeight="1" x14ac:dyDescent="0.2">
      <c r="A21" s="40" t="s">
        <v>46</v>
      </c>
      <c r="B21" s="12">
        <v>227</v>
      </c>
      <c r="C21" s="13">
        <v>297</v>
      </c>
      <c r="D21" s="37">
        <v>362</v>
      </c>
      <c r="E21" s="13">
        <v>6227</v>
      </c>
      <c r="F21" s="13">
        <v>3733</v>
      </c>
      <c r="G21" s="13">
        <v>2835</v>
      </c>
      <c r="H21" s="73">
        <v>82.27272727272728</v>
      </c>
      <c r="I21" s="74">
        <v>121.88552188552188</v>
      </c>
      <c r="J21" s="74">
        <v>92.435604825562436</v>
      </c>
      <c r="K21" s="5"/>
      <c r="L21" s="5"/>
      <c r="M21" s="79"/>
      <c r="N21" s="78"/>
      <c r="O21" s="78"/>
      <c r="P21" s="80"/>
      <c r="Q21" s="81"/>
    </row>
    <row r="22" spans="1:17" ht="15" customHeight="1" x14ac:dyDescent="0.2">
      <c r="A22" s="40" t="s">
        <v>43</v>
      </c>
      <c r="B22" s="12">
        <v>789</v>
      </c>
      <c r="C22" s="13">
        <v>1084</v>
      </c>
      <c r="D22" s="37">
        <v>1400</v>
      </c>
      <c r="E22" s="13">
        <v>20196</v>
      </c>
      <c r="F22" s="13">
        <v>12339</v>
      </c>
      <c r="G22" s="13">
        <v>10081</v>
      </c>
      <c r="H22" s="73">
        <v>110.84718923198733</v>
      </c>
      <c r="I22" s="74">
        <v>129.15129151291512</v>
      </c>
      <c r="J22" s="74">
        <v>97.40096618357488</v>
      </c>
      <c r="K22" s="5"/>
      <c r="L22" s="5"/>
      <c r="M22" s="79"/>
      <c r="N22" s="78"/>
      <c r="O22" s="78"/>
      <c r="P22" s="80"/>
      <c r="Q22" s="81"/>
    </row>
    <row r="23" spans="1:17" ht="15" customHeight="1" x14ac:dyDescent="0.2">
      <c r="A23" s="40"/>
      <c r="B23" s="12"/>
      <c r="C23" s="13"/>
      <c r="D23" s="37"/>
      <c r="E23" s="13"/>
      <c r="F23" s="13"/>
      <c r="G23" s="13"/>
      <c r="H23" s="73"/>
      <c r="I23" s="74"/>
      <c r="J23" s="74"/>
      <c r="K23" s="5"/>
      <c r="L23" s="5"/>
      <c r="M23" s="79"/>
      <c r="N23" s="78"/>
      <c r="O23" s="78"/>
      <c r="P23" s="80"/>
      <c r="Q23" s="81"/>
    </row>
    <row r="24" spans="1:17" ht="15" customHeight="1" x14ac:dyDescent="0.2">
      <c r="A24" s="24" t="s">
        <v>65</v>
      </c>
      <c r="B24" s="25">
        <v>123</v>
      </c>
      <c r="C24" s="26">
        <v>179</v>
      </c>
      <c r="D24" s="38">
        <v>146</v>
      </c>
      <c r="E24" s="26">
        <v>3107</v>
      </c>
      <c r="F24" s="26">
        <v>1800</v>
      </c>
      <c r="G24" s="26">
        <v>1697</v>
      </c>
      <c r="H24" s="75">
        <v>158.69565217391303</v>
      </c>
      <c r="I24" s="76">
        <v>81.564245810055866</v>
      </c>
      <c r="J24" s="76">
        <v>116.8732782369146</v>
      </c>
      <c r="K24" s="5"/>
      <c r="L24" s="5"/>
      <c r="M24" s="79"/>
      <c r="N24" s="78"/>
      <c r="O24" s="78"/>
      <c r="P24" s="80"/>
      <c r="Q24" s="81"/>
    </row>
    <row r="25" spans="1:17" ht="15" customHeight="1" x14ac:dyDescent="0.2">
      <c r="A25" s="10"/>
      <c r="B25" s="10"/>
      <c r="C25" s="10"/>
      <c r="D25" s="10"/>
      <c r="E25" s="10"/>
      <c r="F25" s="10"/>
      <c r="G25" s="10"/>
      <c r="H25" s="10"/>
      <c r="I25" s="10"/>
      <c r="J25" s="10"/>
      <c r="M25" s="78"/>
      <c r="N25" s="78"/>
      <c r="O25" s="78"/>
      <c r="P25" s="78"/>
      <c r="Q25" s="78"/>
    </row>
    <row r="26" spans="1:17" ht="15" customHeight="1" x14ac:dyDescent="0.2">
      <c r="A26" s="61" t="s">
        <v>148</v>
      </c>
      <c r="M26" s="78"/>
      <c r="N26" s="78"/>
      <c r="O26" s="78"/>
      <c r="P26" s="78"/>
      <c r="Q26" s="78"/>
    </row>
    <row r="27" spans="1:17" ht="15" customHeight="1" x14ac:dyDescent="0.2">
      <c r="M27" s="78"/>
      <c r="N27" s="78"/>
      <c r="O27" s="78"/>
      <c r="P27" s="78"/>
      <c r="Q27" s="78"/>
    </row>
    <row r="28" spans="1:17" ht="15" customHeight="1" x14ac:dyDescent="0.2">
      <c r="M28" s="78"/>
      <c r="N28" s="78"/>
      <c r="O28" s="78"/>
      <c r="P28" s="78"/>
      <c r="Q28" s="78"/>
    </row>
    <row r="29" spans="1:17" ht="15" customHeight="1" x14ac:dyDescent="0.2">
      <c r="M29" s="78"/>
      <c r="N29" s="78"/>
      <c r="O29" s="78"/>
      <c r="P29" s="78"/>
      <c r="Q29" s="78"/>
    </row>
    <row r="30" spans="1:17" ht="15" customHeight="1" x14ac:dyDescent="0.2">
      <c r="M30" s="78"/>
      <c r="N30" s="78"/>
      <c r="O30" s="78"/>
      <c r="P30" s="78"/>
      <c r="Q30" s="78"/>
    </row>
    <row r="31" spans="1:17" ht="15" customHeight="1" x14ac:dyDescent="0.2">
      <c r="M31" s="78"/>
      <c r="N31" s="78"/>
      <c r="O31" s="78"/>
      <c r="P31" s="78"/>
      <c r="Q31" s="78"/>
    </row>
    <row r="32" spans="1:17" ht="15" customHeight="1" x14ac:dyDescent="0.2">
      <c r="M32" s="78"/>
      <c r="N32" s="78"/>
      <c r="O32" s="78"/>
      <c r="P32" s="78"/>
      <c r="Q32" s="78"/>
    </row>
    <row r="33" spans="13:17" ht="15" customHeight="1" x14ac:dyDescent="0.2">
      <c r="M33" s="78"/>
      <c r="N33" s="78"/>
      <c r="O33" s="78"/>
      <c r="P33" s="78"/>
      <c r="Q33" s="78"/>
    </row>
    <row r="34" spans="13:17" ht="15" customHeight="1" x14ac:dyDescent="0.2">
      <c r="M34" s="78"/>
      <c r="N34" s="78"/>
      <c r="O34" s="78"/>
      <c r="P34" s="78"/>
      <c r="Q34" s="78"/>
    </row>
    <row r="35" spans="13:17" ht="15" customHeight="1" x14ac:dyDescent="0.2">
      <c r="M35" s="78"/>
      <c r="N35" s="78"/>
      <c r="O35" s="78"/>
      <c r="P35" s="78"/>
      <c r="Q35" s="78"/>
    </row>
  </sheetData>
  <mergeCells count="2">
    <mergeCell ref="B4:C4"/>
    <mergeCell ref="H3:J3"/>
  </mergeCells>
  <hyperlinks>
    <hyperlink ref="A26" location="Kazalo!A1" display="nazaj na kazalo"/>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workbookViewId="0"/>
  </sheetViews>
  <sheetFormatPr defaultColWidth="9.140625" defaultRowHeight="15" customHeight="1" x14ac:dyDescent="0.2"/>
  <cols>
    <col min="1" max="1" width="17.710937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2.75" customHeight="1" x14ac:dyDescent="0.2">
      <c r="A1" s="9" t="s">
        <v>188</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42"/>
      <c r="B3" s="336"/>
      <c r="C3" s="337"/>
      <c r="D3" s="338"/>
      <c r="E3" s="336" t="s">
        <v>49</v>
      </c>
      <c r="F3" s="337"/>
      <c r="G3" s="337"/>
      <c r="H3" s="336" t="s">
        <v>47</v>
      </c>
      <c r="I3" s="337"/>
      <c r="J3" s="338"/>
      <c r="K3" s="333" t="s">
        <v>550</v>
      </c>
      <c r="L3" s="330"/>
      <c r="M3" s="334"/>
      <c r="N3" s="330" t="s">
        <v>69</v>
      </c>
      <c r="O3" s="330"/>
      <c r="P3" s="330"/>
    </row>
    <row r="4" spans="1:20" ht="15" customHeight="1" x14ac:dyDescent="0.2">
      <c r="A4" s="238"/>
      <c r="B4" s="331" t="s">
        <v>0</v>
      </c>
      <c r="C4" s="332"/>
      <c r="D4" s="335"/>
      <c r="E4" s="331" t="s">
        <v>50</v>
      </c>
      <c r="F4" s="332"/>
      <c r="G4" s="335"/>
      <c r="H4" s="331" t="s">
        <v>48</v>
      </c>
      <c r="I4" s="332"/>
      <c r="J4" s="335"/>
      <c r="K4" s="331" t="s">
        <v>51</v>
      </c>
      <c r="L4" s="332"/>
      <c r="M4" s="332"/>
      <c r="N4" s="331" t="s">
        <v>70</v>
      </c>
      <c r="O4" s="332"/>
      <c r="P4" s="332"/>
    </row>
    <row r="5" spans="1:20" ht="15" customHeight="1" x14ac:dyDescent="0.2">
      <c r="A5" s="238" t="s">
        <v>67</v>
      </c>
      <c r="B5" s="277"/>
      <c r="C5" s="278"/>
      <c r="D5" s="135" t="s">
        <v>590</v>
      </c>
      <c r="E5" s="277"/>
      <c r="F5" s="278"/>
      <c r="G5" s="135" t="s">
        <v>590</v>
      </c>
      <c r="H5" s="277"/>
      <c r="I5" s="278"/>
      <c r="J5" s="135" t="s">
        <v>590</v>
      </c>
      <c r="K5" s="277"/>
      <c r="L5" s="278"/>
      <c r="M5" s="135" t="s">
        <v>590</v>
      </c>
      <c r="N5" s="277"/>
      <c r="O5" s="278"/>
      <c r="P5" s="135" t="s">
        <v>590</v>
      </c>
    </row>
    <row r="6" spans="1:20" ht="15" customHeight="1" x14ac:dyDescent="0.2">
      <c r="A6" s="239" t="s">
        <v>61</v>
      </c>
      <c r="B6" s="158" t="s">
        <v>602</v>
      </c>
      <c r="C6" s="159" t="s">
        <v>590</v>
      </c>
      <c r="D6" s="159" t="s">
        <v>589</v>
      </c>
      <c r="E6" s="158" t="s">
        <v>602</v>
      </c>
      <c r="F6" s="159" t="s">
        <v>590</v>
      </c>
      <c r="G6" s="159" t="s">
        <v>589</v>
      </c>
      <c r="H6" s="158" t="s">
        <v>602</v>
      </c>
      <c r="I6" s="159" t="s">
        <v>590</v>
      </c>
      <c r="J6" s="159" t="s">
        <v>589</v>
      </c>
      <c r="K6" s="158" t="s">
        <v>602</v>
      </c>
      <c r="L6" s="159" t="s">
        <v>590</v>
      </c>
      <c r="M6" s="159" t="s">
        <v>589</v>
      </c>
      <c r="N6" s="158" t="s">
        <v>602</v>
      </c>
      <c r="O6" s="159" t="s">
        <v>590</v>
      </c>
      <c r="P6" s="159" t="s">
        <v>589</v>
      </c>
    </row>
    <row r="7" spans="1:20" ht="15" customHeight="1" x14ac:dyDescent="0.2">
      <c r="A7" s="20" t="s">
        <v>22</v>
      </c>
      <c r="B7" s="21">
        <v>6848</v>
      </c>
      <c r="C7" s="22">
        <v>49674</v>
      </c>
      <c r="D7" s="96">
        <v>95.979132450970923</v>
      </c>
      <c r="E7" s="21">
        <v>2563</v>
      </c>
      <c r="F7" s="22">
        <v>6225</v>
      </c>
      <c r="G7" s="96">
        <v>102.46913580246914</v>
      </c>
      <c r="H7" s="21">
        <v>2453</v>
      </c>
      <c r="I7" s="22">
        <v>24762</v>
      </c>
      <c r="J7" s="96">
        <v>91.799510639875436</v>
      </c>
      <c r="K7" s="21">
        <v>617</v>
      </c>
      <c r="L7" s="22">
        <v>7472</v>
      </c>
      <c r="M7" s="68">
        <v>80.699859596068691</v>
      </c>
      <c r="N7" s="21">
        <v>1215</v>
      </c>
      <c r="O7" s="22">
        <v>11215</v>
      </c>
      <c r="P7" s="68">
        <v>118.71493595850535</v>
      </c>
    </row>
    <row r="8" spans="1:20" ht="12.75" customHeight="1" x14ac:dyDescent="0.2">
      <c r="A8" s="11"/>
      <c r="B8" s="15"/>
      <c r="C8" s="16"/>
      <c r="D8" s="97"/>
      <c r="E8" s="15"/>
      <c r="F8" s="16"/>
      <c r="G8" s="97"/>
      <c r="H8" s="15"/>
      <c r="I8" s="16"/>
      <c r="J8" s="97"/>
      <c r="K8" s="15"/>
      <c r="L8" s="16"/>
      <c r="M8" s="71"/>
      <c r="N8" s="15"/>
      <c r="O8" s="16"/>
      <c r="P8" s="71"/>
    </row>
    <row r="9" spans="1:20" ht="15" customHeight="1" x14ac:dyDescent="0.2">
      <c r="A9" s="18" t="s">
        <v>23</v>
      </c>
      <c r="B9" s="12">
        <v>784</v>
      </c>
      <c r="C9" s="13">
        <v>5372</v>
      </c>
      <c r="D9" s="98">
        <v>95.740509713063631</v>
      </c>
      <c r="E9" s="12">
        <v>326</v>
      </c>
      <c r="F9" s="13">
        <v>655</v>
      </c>
      <c r="G9" s="98">
        <v>102.02492211838006</v>
      </c>
      <c r="H9" s="12">
        <v>237</v>
      </c>
      <c r="I9" s="13">
        <v>2846</v>
      </c>
      <c r="J9" s="104">
        <v>92.552845528455279</v>
      </c>
      <c r="K9" s="12">
        <v>67</v>
      </c>
      <c r="L9" s="13">
        <v>653</v>
      </c>
      <c r="M9" s="74">
        <v>82.138364779874223</v>
      </c>
      <c r="N9" s="12">
        <v>154</v>
      </c>
      <c r="O9" s="13">
        <v>1218</v>
      </c>
      <c r="P9" s="74">
        <v>110.828025477707</v>
      </c>
    </row>
    <row r="10" spans="1:20" ht="15" customHeight="1" x14ac:dyDescent="0.2">
      <c r="A10" s="18" t="s">
        <v>24</v>
      </c>
      <c r="B10" s="12">
        <v>493</v>
      </c>
      <c r="C10" s="13">
        <v>3792</v>
      </c>
      <c r="D10" s="98">
        <v>95.540438397581255</v>
      </c>
      <c r="E10" s="12">
        <v>134</v>
      </c>
      <c r="F10" s="13">
        <v>381</v>
      </c>
      <c r="G10" s="98">
        <v>103.2520325203252</v>
      </c>
      <c r="H10" s="12">
        <v>239</v>
      </c>
      <c r="I10" s="13">
        <v>1984</v>
      </c>
      <c r="J10" s="98">
        <v>92.022263450834885</v>
      </c>
      <c r="K10" s="12">
        <v>36</v>
      </c>
      <c r="L10" s="13">
        <v>511</v>
      </c>
      <c r="M10" s="74">
        <v>75.480059084194977</v>
      </c>
      <c r="N10" s="12">
        <v>84</v>
      </c>
      <c r="O10" s="13">
        <v>916</v>
      </c>
      <c r="P10" s="74">
        <v>119.42633637548892</v>
      </c>
      <c r="S10" s="7"/>
      <c r="T10" s="8"/>
    </row>
    <row r="11" spans="1:20" ht="15" customHeight="1" x14ac:dyDescent="0.2">
      <c r="A11" s="18" t="s">
        <v>25</v>
      </c>
      <c r="B11" s="12">
        <v>535</v>
      </c>
      <c r="C11" s="13">
        <v>3948</v>
      </c>
      <c r="D11" s="98">
        <v>94.653560297290824</v>
      </c>
      <c r="E11" s="12">
        <v>173</v>
      </c>
      <c r="F11" s="13">
        <v>402</v>
      </c>
      <c r="G11" s="98">
        <v>84.631578947368425</v>
      </c>
      <c r="H11" s="12">
        <v>195</v>
      </c>
      <c r="I11" s="13">
        <v>1800</v>
      </c>
      <c r="J11" s="98">
        <v>89.463220675944328</v>
      </c>
      <c r="K11" s="12">
        <v>62</v>
      </c>
      <c r="L11" s="13">
        <v>754</v>
      </c>
      <c r="M11" s="74">
        <v>94.486215538847119</v>
      </c>
      <c r="N11" s="12">
        <v>105</v>
      </c>
      <c r="O11" s="13">
        <v>992</v>
      </c>
      <c r="P11" s="74">
        <v>111.96388261851015</v>
      </c>
      <c r="S11" s="7"/>
      <c r="T11" s="8"/>
    </row>
    <row r="12" spans="1:20" ht="15" customHeight="1" x14ac:dyDescent="0.2">
      <c r="A12" s="18" t="s">
        <v>26</v>
      </c>
      <c r="B12" s="12">
        <v>1703</v>
      </c>
      <c r="C12" s="13">
        <v>12209</v>
      </c>
      <c r="D12" s="98">
        <v>98.182549256131892</v>
      </c>
      <c r="E12" s="12">
        <v>620</v>
      </c>
      <c r="F12" s="13">
        <v>1613</v>
      </c>
      <c r="G12" s="98">
        <v>104.33376455368692</v>
      </c>
      <c r="H12" s="12">
        <v>550</v>
      </c>
      <c r="I12" s="13">
        <v>5519</v>
      </c>
      <c r="J12" s="98">
        <v>92.07540874207541</v>
      </c>
      <c r="K12" s="12">
        <v>199</v>
      </c>
      <c r="L12" s="13">
        <v>2160</v>
      </c>
      <c r="M12" s="74">
        <v>86.021505376344081</v>
      </c>
      <c r="N12" s="12">
        <v>334</v>
      </c>
      <c r="O12" s="13">
        <v>2917</v>
      </c>
      <c r="P12" s="74">
        <v>122.35738255033557</v>
      </c>
      <c r="S12" s="7"/>
      <c r="T12" s="8"/>
    </row>
    <row r="13" spans="1:20" ht="15" customHeight="1" x14ac:dyDescent="0.2">
      <c r="A13" s="18" t="s">
        <v>27</v>
      </c>
      <c r="B13" s="12">
        <v>1001</v>
      </c>
      <c r="C13" s="13">
        <v>7249</v>
      </c>
      <c r="D13" s="98">
        <v>96.396276595744681</v>
      </c>
      <c r="E13" s="12">
        <v>402</v>
      </c>
      <c r="F13" s="13">
        <v>902</v>
      </c>
      <c r="G13" s="98">
        <v>99.558498896247244</v>
      </c>
      <c r="H13" s="12">
        <v>348</v>
      </c>
      <c r="I13" s="13">
        <v>3865</v>
      </c>
      <c r="J13" s="98">
        <v>89.137453874538735</v>
      </c>
      <c r="K13" s="12">
        <v>84</v>
      </c>
      <c r="L13" s="13">
        <v>1042</v>
      </c>
      <c r="M13" s="74">
        <v>84.440842787682328</v>
      </c>
      <c r="N13" s="12">
        <v>167</v>
      </c>
      <c r="O13" s="13">
        <v>1440</v>
      </c>
      <c r="P13" s="74">
        <v>137.93103448275863</v>
      </c>
      <c r="S13" s="7"/>
      <c r="T13" s="8"/>
    </row>
    <row r="14" spans="1:20" ht="15" customHeight="1" x14ac:dyDescent="0.2">
      <c r="A14" s="18" t="s">
        <v>28</v>
      </c>
      <c r="B14" s="12">
        <v>529</v>
      </c>
      <c r="C14" s="13">
        <v>3785</v>
      </c>
      <c r="D14" s="98">
        <v>96.877399539288461</v>
      </c>
      <c r="E14" s="12">
        <v>203</v>
      </c>
      <c r="F14" s="13">
        <v>475</v>
      </c>
      <c r="G14" s="98">
        <v>108.69565217391303</v>
      </c>
      <c r="H14" s="12">
        <v>197</v>
      </c>
      <c r="I14" s="13">
        <v>1849</v>
      </c>
      <c r="J14" s="98">
        <v>91.489361702127653</v>
      </c>
      <c r="K14" s="12">
        <v>31</v>
      </c>
      <c r="L14" s="13">
        <v>412</v>
      </c>
      <c r="M14" s="74">
        <v>68.211920529801333</v>
      </c>
      <c r="N14" s="12">
        <v>98</v>
      </c>
      <c r="O14" s="13">
        <v>1049</v>
      </c>
      <c r="P14" s="74">
        <v>124.14201183431952</v>
      </c>
      <c r="S14" s="7"/>
      <c r="T14" s="8"/>
    </row>
    <row r="15" spans="1:20" ht="15" customHeight="1" x14ac:dyDescent="0.2">
      <c r="A15" s="18" t="s">
        <v>29</v>
      </c>
      <c r="B15" s="12">
        <v>241</v>
      </c>
      <c r="C15" s="13">
        <v>1970</v>
      </c>
      <c r="D15" s="98">
        <v>93.23237103644108</v>
      </c>
      <c r="E15" s="12">
        <v>89</v>
      </c>
      <c r="F15" s="13">
        <v>250</v>
      </c>
      <c r="G15" s="98">
        <v>121.35922330097087</v>
      </c>
      <c r="H15" s="12">
        <v>104</v>
      </c>
      <c r="I15" s="13">
        <v>1041</v>
      </c>
      <c r="J15" s="98">
        <v>95.329670329670336</v>
      </c>
      <c r="K15" s="12">
        <v>16</v>
      </c>
      <c r="L15" s="13">
        <v>274</v>
      </c>
      <c r="M15" s="74">
        <v>64.168618266978925</v>
      </c>
      <c r="N15" s="12">
        <v>32</v>
      </c>
      <c r="O15" s="13">
        <v>405</v>
      </c>
      <c r="P15" s="74">
        <v>104.38144329896907</v>
      </c>
      <c r="S15" s="7"/>
      <c r="T15" s="8"/>
    </row>
    <row r="16" spans="1:20" ht="15" customHeight="1" x14ac:dyDescent="0.2">
      <c r="A16" s="18" t="s">
        <v>30</v>
      </c>
      <c r="B16" s="12">
        <v>270</v>
      </c>
      <c r="C16" s="13">
        <v>2468</v>
      </c>
      <c r="D16" s="98">
        <v>110.22778025904421</v>
      </c>
      <c r="E16" s="12">
        <v>106</v>
      </c>
      <c r="F16" s="13">
        <v>403</v>
      </c>
      <c r="G16" s="98">
        <v>114.48863636363636</v>
      </c>
      <c r="H16" s="12">
        <v>89</v>
      </c>
      <c r="I16" s="13">
        <v>1032</v>
      </c>
      <c r="J16" s="98">
        <v>94.160583941605836</v>
      </c>
      <c r="K16" s="12">
        <v>31</v>
      </c>
      <c r="L16" s="13">
        <v>500</v>
      </c>
      <c r="M16" s="74">
        <v>145.77259475218659</v>
      </c>
      <c r="N16" s="12">
        <v>44</v>
      </c>
      <c r="O16" s="13">
        <v>533</v>
      </c>
      <c r="P16" s="74">
        <v>118.97321428571428</v>
      </c>
      <c r="S16" s="7"/>
      <c r="T16" s="8"/>
    </row>
    <row r="17" spans="1:20" ht="15" customHeight="1" x14ac:dyDescent="0.2">
      <c r="A17" s="18" t="s">
        <v>31</v>
      </c>
      <c r="B17" s="12">
        <v>326</v>
      </c>
      <c r="C17" s="13">
        <v>2287</v>
      </c>
      <c r="D17" s="98">
        <v>80.698659139026105</v>
      </c>
      <c r="E17" s="12">
        <v>126</v>
      </c>
      <c r="F17" s="13">
        <v>285</v>
      </c>
      <c r="G17" s="98">
        <v>104.39560439560441</v>
      </c>
      <c r="H17" s="12">
        <v>139</v>
      </c>
      <c r="I17" s="13">
        <v>1393</v>
      </c>
      <c r="J17" s="98">
        <v>88.952745849297571</v>
      </c>
      <c r="K17" s="12">
        <v>17</v>
      </c>
      <c r="L17" s="13">
        <v>231</v>
      </c>
      <c r="M17" s="74">
        <v>33.381502890173408</v>
      </c>
      <c r="N17" s="12">
        <v>44</v>
      </c>
      <c r="O17" s="13">
        <v>378</v>
      </c>
      <c r="P17" s="74">
        <v>124.75247524752476</v>
      </c>
      <c r="S17" s="7"/>
      <c r="T17" s="8"/>
    </row>
    <row r="18" spans="1:20" ht="15" customHeight="1" x14ac:dyDescent="0.2">
      <c r="A18" s="18" t="s">
        <v>32</v>
      </c>
      <c r="B18" s="12">
        <v>265</v>
      </c>
      <c r="C18" s="13">
        <v>1756</v>
      </c>
      <c r="D18" s="98">
        <v>97.827298050139277</v>
      </c>
      <c r="E18" s="12">
        <v>103</v>
      </c>
      <c r="F18" s="13">
        <v>274</v>
      </c>
      <c r="G18" s="98">
        <v>96.81978798586573</v>
      </c>
      <c r="H18" s="12">
        <v>93</v>
      </c>
      <c r="I18" s="13">
        <v>924</v>
      </c>
      <c r="J18" s="98">
        <v>97.058823529411768</v>
      </c>
      <c r="K18" s="12">
        <v>22</v>
      </c>
      <c r="L18" s="13">
        <v>223</v>
      </c>
      <c r="M18" s="74">
        <v>82.287822878228781</v>
      </c>
      <c r="N18" s="12">
        <v>47</v>
      </c>
      <c r="O18" s="13">
        <v>335</v>
      </c>
      <c r="P18" s="74">
        <v>115.91695501730104</v>
      </c>
      <c r="S18" s="7"/>
      <c r="T18" s="8"/>
    </row>
    <row r="19" spans="1:20" ht="15" customHeight="1" x14ac:dyDescent="0.2">
      <c r="A19" s="18" t="s">
        <v>33</v>
      </c>
      <c r="B19" s="12">
        <v>181</v>
      </c>
      <c r="C19" s="13">
        <v>1429</v>
      </c>
      <c r="D19" s="98">
        <v>91.602564102564102</v>
      </c>
      <c r="E19" s="12">
        <v>72</v>
      </c>
      <c r="F19" s="13">
        <v>205</v>
      </c>
      <c r="G19" s="98">
        <v>96.698113207547166</v>
      </c>
      <c r="H19" s="12">
        <v>73</v>
      </c>
      <c r="I19" s="13">
        <v>751</v>
      </c>
      <c r="J19" s="98">
        <v>85.632839224629421</v>
      </c>
      <c r="K19" s="12">
        <v>5</v>
      </c>
      <c r="L19" s="13">
        <v>169</v>
      </c>
      <c r="M19" s="74">
        <v>75.1111111111111</v>
      </c>
      <c r="N19" s="12">
        <v>31</v>
      </c>
      <c r="O19" s="13">
        <v>304</v>
      </c>
      <c r="P19" s="74">
        <v>123.57723577235772</v>
      </c>
      <c r="S19" s="7"/>
      <c r="T19" s="8"/>
    </row>
    <row r="20" spans="1:20" ht="15" customHeight="1" x14ac:dyDescent="0.2">
      <c r="A20" s="24" t="s">
        <v>34</v>
      </c>
      <c r="B20" s="25">
        <v>520</v>
      </c>
      <c r="C20" s="26">
        <v>3409</v>
      </c>
      <c r="D20" s="99">
        <v>94.668147736739797</v>
      </c>
      <c r="E20" s="25">
        <v>209</v>
      </c>
      <c r="F20" s="26">
        <v>380</v>
      </c>
      <c r="G20" s="99">
        <v>101.60427807486631</v>
      </c>
      <c r="H20" s="25">
        <v>189</v>
      </c>
      <c r="I20" s="26">
        <v>1758</v>
      </c>
      <c r="J20" s="99">
        <v>97.829716193656097</v>
      </c>
      <c r="K20" s="25">
        <v>47</v>
      </c>
      <c r="L20" s="26">
        <v>543</v>
      </c>
      <c r="M20" s="76">
        <v>79.618768328445739</v>
      </c>
      <c r="N20" s="25">
        <v>75</v>
      </c>
      <c r="O20" s="26">
        <v>728</v>
      </c>
      <c r="P20" s="76">
        <v>97.326203208556151</v>
      </c>
      <c r="S20" s="7"/>
      <c r="T20" s="8"/>
    </row>
    <row r="21" spans="1:20" ht="15" customHeight="1" x14ac:dyDescent="0.2">
      <c r="A21" s="10"/>
      <c r="B21" s="10"/>
      <c r="C21" s="10"/>
      <c r="D21" s="10"/>
      <c r="E21" s="10"/>
      <c r="F21" s="10"/>
      <c r="G21" s="10"/>
      <c r="H21" s="10"/>
      <c r="I21" s="10"/>
      <c r="J21" s="10"/>
      <c r="K21" s="10"/>
      <c r="L21" s="10"/>
      <c r="M21" s="10"/>
      <c r="N21" s="10"/>
      <c r="O21" s="10"/>
      <c r="P21" s="10"/>
    </row>
    <row r="22" spans="1:20" ht="15" customHeight="1" x14ac:dyDescent="0.2">
      <c r="A22" s="61" t="s">
        <v>148</v>
      </c>
    </row>
  </sheetData>
  <mergeCells count="10">
    <mergeCell ref="N3:P3"/>
    <mergeCell ref="N4:P4"/>
    <mergeCell ref="K3:M3"/>
    <mergeCell ref="K4:M4"/>
    <mergeCell ref="B4:D4"/>
    <mergeCell ref="E3:G3"/>
    <mergeCell ref="E4:G4"/>
    <mergeCell ref="H3:J3"/>
    <mergeCell ref="H4:J4"/>
    <mergeCell ref="B3:D3"/>
  </mergeCells>
  <hyperlinks>
    <hyperlink ref="A22" location="Kazalo!A1" display="nazaj na kazalo"/>
  </hyperlinks>
  <pageMargins left="0.43307086614173229" right="0.43307086614173229" top="0.98425196850393704" bottom="0.98425196850393704"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38</vt:i4>
      </vt:variant>
      <vt:variant>
        <vt:lpstr>Imenovani obsegi</vt:lpstr>
      </vt:variant>
      <vt:variant>
        <vt:i4>2</vt:i4>
      </vt:variant>
    </vt:vector>
  </HeadingPairs>
  <TitlesOfParts>
    <vt:vector size="40" baseType="lpstr">
      <vt:lpstr>Kazalo</vt:lpstr>
      <vt:lpstr>1</vt:lpstr>
      <vt:lpstr>2</vt:lpstr>
      <vt:lpstr>3</vt:lpstr>
      <vt:lpstr>4</vt:lpstr>
      <vt:lpstr>4sr</vt:lpstr>
      <vt:lpstr>5</vt:lpstr>
      <vt:lpstr>5sr</vt:lpstr>
      <vt:lpstr>6</vt:lpstr>
      <vt:lpstr>6sr</vt:lpstr>
      <vt:lpstr>7</vt:lpstr>
      <vt:lpstr>7sr</vt:lpstr>
      <vt:lpstr>8</vt:lpstr>
      <vt:lpstr>8sr</vt:lpstr>
      <vt:lpstr>9</vt:lpstr>
      <vt:lpstr>9sr</vt:lpstr>
      <vt:lpstr>10</vt:lpstr>
      <vt:lpstr>10sr</vt:lpstr>
      <vt:lpstr>11</vt:lpstr>
      <vt:lpstr>11sr</vt:lpstr>
      <vt:lpstr>12</vt:lpstr>
      <vt:lpstr>12sr</vt:lpstr>
      <vt:lpstr>13</vt:lpstr>
      <vt:lpstr>13sr</vt:lpstr>
      <vt:lpstr>14</vt:lpstr>
      <vt:lpstr>15</vt:lpstr>
      <vt:lpstr>16</vt:lpstr>
      <vt:lpstr>17</vt:lpstr>
      <vt:lpstr>18</vt:lpstr>
      <vt:lpstr>19</vt:lpstr>
      <vt:lpstr>19a</vt:lpstr>
      <vt:lpstr>20</vt:lpstr>
      <vt:lpstr>20a</vt:lpstr>
      <vt:lpstr>21</vt:lpstr>
      <vt:lpstr>21a</vt:lpstr>
      <vt:lpstr>22</vt:lpstr>
      <vt:lpstr>23</vt:lpstr>
      <vt:lpstr>24</vt:lpstr>
      <vt:lpstr>'24'!Področje_tiskanja</vt:lpstr>
      <vt:lpstr>'24'!Tiskanje_naslovov</vt:lpstr>
    </vt:vector>
  </TitlesOfParts>
  <Company>Zavod RS za zaposlovanje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Aktivno prebivalstvo</dc:title>
  <dc:creator>Stanka Lindič</dc:creator>
  <cp:lastModifiedBy>Martina Rameša</cp:lastModifiedBy>
  <cp:lastPrinted>2022-08-03T06:14:57Z</cp:lastPrinted>
  <dcterms:created xsi:type="dcterms:W3CDTF">2007-02-26T08:42:53Z</dcterms:created>
  <dcterms:modified xsi:type="dcterms:W3CDTF">2023-09-07T07:34:02Z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IS">
    <vt:lpwstr>Aktivno prebivalstvo, september 2007</vt:lpwstr>
  </property>
  <property fmtid="{D5CDD505-2E9C-101B-9397-08002B2CF9AE}" pid="3" name="SPSDescription">
    <vt:lpwstr>Aktivno prebivalstvo</vt:lpwstr>
  </property>
  <property fmtid="{D5CDD505-2E9C-101B-9397-08002B2CF9AE}" pid="4" name="Owner">
    <vt:lpwstr>Aktivno prebivalstvo</vt:lpwstr>
  </property>
  <property fmtid="{D5CDD505-2E9C-101B-9397-08002B2CF9AE}" pid="5" name="Status">
    <vt:lpwstr>Final</vt:lpwstr>
  </property>
</Properties>
</file>